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29040" windowHeight="15720" activeTab="0"/>
  </bookViews>
  <sheets>
    <sheet name="Лист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<sst xmlns="http://schemas.openxmlformats.org/spreadsheetml/2006/main" count="443" uniqueCount="164">
  <si>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</si>
  <si>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</si>
  <si>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</si>
  <si>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</si>
  <si>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</si>
  <si>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</si>
  <si>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</si>
  <si>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</si>
  <si>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</si>
  <si>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</si>
  <si>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</si>
  <si>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</si>
  <si>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</si>
  <si>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</si>
  <si>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</si>
  <si>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</si>
  <si>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</si>
  <si>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</si>
  <si>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</si>
  <si>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</si>
  <si>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</si>
  <si>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</si>
  <si>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</si>
  <si>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</si>
  <si>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</si>
  <si>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</si>
  <si>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</si>
  <si>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</si>
  <si>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</si>
  <si>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</si>
  <si>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</si>
  <si>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</si>
  <si>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</si>
  <si>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</si>
  <si>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</si>
  <si>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</si>
  <si>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</si>
  <si>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</si>
  <si>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Яблоко свежее</t>
  </si>
  <si>
    <t>Батон обогащенный микронутриентами</t>
  </si>
  <si>
    <t>Бутерброд с сыром</t>
  </si>
  <si>
    <t>Печенье</t>
  </si>
  <si>
    <t>Салат из квашенной капусты</t>
  </si>
  <si>
    <t>Рассольник ленинградский со сметаной</t>
  </si>
  <si>
    <t>Шницель рубленный из говядины запеченный</t>
  </si>
  <si>
    <t>Макаронные изделия отварные</t>
  </si>
  <si>
    <t>Напиток из шиповника</t>
  </si>
  <si>
    <t>Хлеб ржано-пшеничный обогащенный микронутриентами</t>
  </si>
  <si>
    <t>Запеканка из творога с соусом абрикосовым</t>
  </si>
  <si>
    <t>Чай с сахаром</t>
  </si>
  <si>
    <t>Мандарин свежий</t>
  </si>
  <si>
    <t>Бутерброд с джемом</t>
  </si>
  <si>
    <t>Борщ из свежей капусты с картофелем и сметаной</t>
  </si>
  <si>
    <t>Сок фруктовый</t>
  </si>
  <si>
    <t>2008, 189</t>
  </si>
  <si>
    <t>2008, 433</t>
  </si>
  <si>
    <t>к/к</t>
  </si>
  <si>
    <t>2008, 3</t>
  </si>
  <si>
    <t>2008, 40</t>
  </si>
  <si>
    <t>2008, 91</t>
  </si>
  <si>
    <t>2017, 273</t>
  </si>
  <si>
    <t>2008, 331</t>
  </si>
  <si>
    <t>2008, 441</t>
  </si>
  <si>
    <t>2008, 430</t>
  </si>
  <si>
    <t>2008, 2</t>
  </si>
  <si>
    <t>2017, 56/209</t>
  </si>
  <si>
    <t>2008, 76</t>
  </si>
  <si>
    <t>2008, 237/333/371</t>
  </si>
  <si>
    <t>2008, 442</t>
  </si>
  <si>
    <t>Каша пшенная молочная с маслом сливочным</t>
  </si>
  <si>
    <t>Кофейный напиток</t>
  </si>
  <si>
    <t>Груша свежая</t>
  </si>
  <si>
    <t>Бутерброд с маслом</t>
  </si>
  <si>
    <t>2008, 432</t>
  </si>
  <si>
    <t>2008, 1</t>
  </si>
  <si>
    <t>Винегрет овощной с сельдью с/с</t>
  </si>
  <si>
    <t>Суп с макаронными изделиями и картофелем</t>
  </si>
  <si>
    <t>Печень говяжья, тушеная в соусе сметанном с томатом и луком</t>
  </si>
  <si>
    <t>Каша гречневая рассыпчатая</t>
  </si>
  <si>
    <t>Напиток лимонный</t>
  </si>
  <si>
    <t>Йогурт в индивидуальной упак. МДЖ 2,5%</t>
  </si>
  <si>
    <t>2008, 52</t>
  </si>
  <si>
    <t>2008, 101</t>
  </si>
  <si>
    <t>2008, 261373</t>
  </si>
  <si>
    <t>2008, 323</t>
  </si>
  <si>
    <t>2008, 436</t>
  </si>
  <si>
    <t>Омлет с сыром</t>
  </si>
  <si>
    <t>Чай с сахаром и лимоном</t>
  </si>
  <si>
    <t>Апельсин свежий</t>
  </si>
  <si>
    <t>2008, 215</t>
  </si>
  <si>
    <t>2008, 431</t>
  </si>
  <si>
    <t>Икра морковная</t>
  </si>
  <si>
    <t>Суп картофельный с горохом и гренками</t>
  </si>
  <si>
    <t>Рис отварной</t>
  </si>
  <si>
    <t>2008, 56</t>
  </si>
  <si>
    <t>2008, 99/73</t>
  </si>
  <si>
    <t>2017, 297326</t>
  </si>
  <si>
    <t>2008, 325</t>
  </si>
  <si>
    <t>Вафли обогащенные</t>
  </si>
  <si>
    <t>Салат картофельный с солеными огурцами, маслом растительным</t>
  </si>
  <si>
    <t>Суп кретьянский с крупой</t>
  </si>
  <si>
    <t>Тефтели рыбные, соус сметанный с томатом</t>
  </si>
  <si>
    <t>Пюре картофельное</t>
  </si>
  <si>
    <t>Компот из изюма</t>
  </si>
  <si>
    <t>2017, 37</t>
  </si>
  <si>
    <t>2008, 94</t>
  </si>
  <si>
    <t>2008, 245372</t>
  </si>
  <si>
    <t>2008, 335</t>
  </si>
  <si>
    <t>2008, 401</t>
  </si>
  <si>
    <t>директор</t>
  </si>
  <si>
    <t>Борщ сибирский со сметаной</t>
  </si>
  <si>
    <t>Плов из филе птицы</t>
  </si>
  <si>
    <t>Компот из апельсинов</t>
  </si>
  <si>
    <t>2008, 80</t>
  </si>
  <si>
    <t>2017, 291</t>
  </si>
  <si>
    <t>2008, 399</t>
  </si>
  <si>
    <t>2008, 225/384</t>
  </si>
  <si>
    <t>Винегрет овощной</t>
  </si>
  <si>
    <t>Суп из овощей со сметаной</t>
  </si>
  <si>
    <t>Зразы рубленные из куры с омлетом</t>
  </si>
  <si>
    <t>Рагу овощное</t>
  </si>
  <si>
    <t>2008, 51</t>
  </si>
  <si>
    <t>2008, 95</t>
  </si>
  <si>
    <t>2008, 317</t>
  </si>
  <si>
    <t>2008, 351</t>
  </si>
  <si>
    <t>Каша рисовая молочная с маслом сливочным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</si>
  <si>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</si>
  <si>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</si>
  <si>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</si>
  <si>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>2017, 40</t>
  </si>
  <si>
    <t>2008, 84</t>
  </si>
  <si>
    <t>2008, 231</t>
  </si>
  <si>
    <t>2008, 333</t>
  </si>
  <si>
    <t>Омлет натуральный</t>
  </si>
  <si>
    <t>2008, 214</t>
  </si>
  <si>
    <t>Икра свекольная</t>
  </si>
  <si>
    <t>Суп картофельный с фасолью</t>
  </si>
  <si>
    <t>2008, 99</t>
  </si>
  <si>
    <t>2017, 268</t>
  </si>
  <si>
    <t>Каша "Дружба" с маслом сливочным</t>
  </si>
  <si>
    <t>2008, 190</t>
  </si>
  <si>
    <t>Суп картофельный с крупой</t>
  </si>
  <si>
    <t>Компот из сухофруктов</t>
  </si>
  <si>
    <t>2008, 41</t>
  </si>
  <si>
    <t>2008, 98</t>
  </si>
  <si>
    <t>2008, 299</t>
  </si>
  <si>
    <t>2008, 402</t>
  </si>
  <si>
    <t>ГБОУ СОШ №562 Красногвардейского района Санкт-Петербурга</t>
  </si>
  <si>
    <t>Г.Н.Пальченкова</t>
  </si>
  <si>
    <t>фрукт</t>
  </si>
  <si>
    <t>Каша пшенная  с маслом сливочным</t>
  </si>
  <si>
    <t>Согласовано:</t>
  </si>
  <si>
    <t>Каша геркулесовая молочная с маслом сливочным</t>
  </si>
  <si>
    <t>Йогурт в индивидуальной упаковке, мдж 2,5%</t>
  </si>
  <si>
    <t>Фрикадельки из птицы, соус молочный</t>
  </si>
  <si>
    <t>Каша пшеничнная молочная с маслом сливочным</t>
  </si>
  <si>
    <t>Рыба /филе трески/ запеченная в сметанном соусе (гарнир - картофель отварной)</t>
  </si>
  <si>
    <t>Салат овощной с яблоками, яйцом варёным</t>
  </si>
  <si>
    <t>2008, 224/384</t>
  </si>
  <si>
    <t>Пудинг из творога с соусом абрикосовым</t>
  </si>
  <si>
    <t>Салат картофельный с морковью и зеленым горохом</t>
  </si>
  <si>
    <t>Биточки с луком запеченые</t>
  </si>
  <si>
    <t>Запеканка картофельная с печенью говяжьей</t>
  </si>
  <si>
    <t xml:space="preserve">Салат витаминный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</si>
</sst>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12" fillId="4" borderId="2" xfId="0" applyFont="1" applyFill="1" applyBorder="1" applyAlignment="1" applyProtection="1">
      <alignment horizontal="left" vertical="top" wrapText="1"/>
      <protection hidden="1" locked="0"/>
    </xf>
    <xf numFmtId="0" fontId="12" fillId="4" borderId="2" xfId="0" applyFont="1" applyFill="1" applyBorder="1" applyAlignment="1" applyProtection="1">
      <alignment horizontal="center" vertical="top" wrapText="1"/>
      <protection hidden="1" locked="0"/>
    </xf>
    <xf numFmtId="0" fontId="12" fillId="4" borderId="13" xfId="0" applyFont="1" applyFill="1" applyBorder="1" applyAlignment="1" applyProtection="1">
      <alignment horizontal="center" vertical="top" wrapText="1"/>
      <protection hidden="1" locked="0"/>
    </xf>
    <xf numFmtId="0" fontId="12" fillId="4" borderId="1" xfId="0" applyFont="1" applyFill="1" applyBorder="1" applyAlignment="1" applyProtection="1">
      <alignment horizontal="left" vertical="top" wrapText="1"/>
      <protection hidden="1" locked="0"/>
    </xf>
    <xf numFmtId="0" fontId="12" fillId="4" borderId="1" xfId="0" applyFont="1" applyFill="1" applyBorder="1" applyAlignment="1" applyProtection="1">
      <alignment horizontal="center" vertical="top" wrapText="1"/>
      <protection hidden="1" locked="0"/>
    </xf>
    <xf numFmtId="0" fontId="12" fillId="4" borderId="20" xfId="0" applyFont="1" applyFill="1" applyBorder="1" applyAlignment="1" applyProtection="1">
      <alignment horizontal="center" vertical="top" wrapText="1"/>
      <protection hidden="1" locked="0"/>
    </xf>
    <xf numFmtId="0" fontId="0" fillId="0" borderId="2" xfId="0" applyBorder="1" applyProtection="1">
      <protection locked="0"/>
    </xf>
    <xf numFmtId="49" fontId="0" fillId="2" borderId="1" xfId="0" applyNumberForma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 topLeftCell="A1">
      <pane xSplit="4" ySplit="5" topLeftCell="E15" activePane="bottomRight" state="frozen"/>
      <selection pane="topRight" activeCell="E1" sqref="E1"/>
      <selection pane="bottomLeft" activeCell="A6" sqref="A6"/>
      <selection pane="bottomRight" activeCell="N37" sqref="N37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2" width="9.140625" style="2" customWidth="1"/>
    <col min="13" max="16384" width="9.140625" style="2" customWidth="1"/>
  </cols>
  <sheetData>
    <row r="1" spans="1:11" ht="15">
      <c r="A1" s="1" t="s">
        <v>7</v>
      </c>
      <c r="C1" s="61" t="s">
        <v>147</v>
      </c>
      <c r="D1" s="62"/>
      <c r="E1" s="62"/>
      <c r="F1" s="12" t="s">
        <v>151</v>
      </c>
      <c r="G1" s="2" t="s">
        <v>16</v>
      </c>
      <c r="H1" s="63" t="s">
        <v>109</v>
      </c>
      <c r="I1" s="63"/>
      <c r="J1" s="63"/>
      <c r="K1" s="63"/>
    </row>
    <row r="2" spans="1:11" ht="18">
      <c r="A2" s="35" t="s">
        <v>6</v>
      </c>
      <c r="C2" s="2"/>
      <c r="G2" s="2" t="s">
        <v>17</v>
      </c>
      <c r="H2" s="63" t="s">
        <v>148</v>
      </c>
      <c r="I2" s="63"/>
      <c r="J2" s="63"/>
      <c r="K2" s="63"/>
    </row>
    <row r="3" spans="1:11" ht="17.25" customHeight="1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2023</v>
      </c>
      <c r="K3" s="49"/>
    </row>
    <row r="4" spans="3:10" ht="13.5" thickBot="1">
      <c r="C4" s="2"/>
      <c r="D4" s="4"/>
      <c r="H4" s="46" t="s">
        <v>34</v>
      </c>
      <c r="I4" s="46" t="s">
        <v>35</v>
      </c>
      <c r="J4" s="46" t="s">
        <v>36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7" t="s">
        <v>150</v>
      </c>
      <c r="F6" s="51">
        <v>150</v>
      </c>
      <c r="G6" s="51">
        <v>5.4</v>
      </c>
      <c r="H6" s="51">
        <v>6.7</v>
      </c>
      <c r="I6" s="51">
        <v>23.6</v>
      </c>
      <c r="J6" s="52">
        <v>176.2</v>
      </c>
      <c r="K6" s="40" t="s">
        <v>54</v>
      </c>
      <c r="L6" s="39"/>
    </row>
    <row r="7" spans="1:12" ht="15">
      <c r="A7" s="23"/>
      <c r="B7" s="15"/>
      <c r="C7" s="11"/>
      <c r="D7" s="6"/>
      <c r="E7" s="50"/>
      <c r="F7" s="51"/>
      <c r="G7" s="51"/>
      <c r="H7" s="51"/>
      <c r="I7" s="51"/>
      <c r="J7" s="52"/>
      <c r="K7" s="43"/>
      <c r="L7" s="42"/>
    </row>
    <row r="8" spans="1:12" ht="15">
      <c r="A8" s="23"/>
      <c r="B8" s="15"/>
      <c r="C8" s="11"/>
      <c r="D8" s="7" t="s">
        <v>21</v>
      </c>
      <c r="E8" s="50" t="s">
        <v>37</v>
      </c>
      <c r="F8" s="51">
        <v>200</v>
      </c>
      <c r="G8" s="51">
        <v>2.9</v>
      </c>
      <c r="H8" s="51">
        <v>2.5</v>
      </c>
      <c r="I8" s="51">
        <v>24.8</v>
      </c>
      <c r="J8" s="52">
        <v>133.3</v>
      </c>
      <c r="K8" s="43" t="s">
        <v>55</v>
      </c>
      <c r="L8" s="42"/>
    </row>
    <row r="9" spans="1:12" ht="15">
      <c r="A9" s="23"/>
      <c r="B9" s="15"/>
      <c r="C9" s="11"/>
      <c r="D9" s="7" t="s">
        <v>29</v>
      </c>
      <c r="E9" s="50" t="s">
        <v>39</v>
      </c>
      <c r="F9" s="51">
        <v>25</v>
      </c>
      <c r="G9" s="51">
        <v>2</v>
      </c>
      <c r="H9" s="51">
        <v>1.2</v>
      </c>
      <c r="I9" s="51">
        <v>13</v>
      </c>
      <c r="J9" s="52">
        <v>70.4</v>
      </c>
      <c r="K9" s="43" t="s">
        <v>56</v>
      </c>
      <c r="L9" s="42"/>
    </row>
    <row r="10" spans="1:12" ht="15">
      <c r="A10" s="23"/>
      <c r="B10" s="15"/>
      <c r="C10" s="11"/>
      <c r="D10" s="7" t="s">
        <v>149</v>
      </c>
      <c r="E10" s="50" t="s">
        <v>38</v>
      </c>
      <c r="F10" s="51">
        <v>100</v>
      </c>
      <c r="G10" s="51">
        <v>0.4</v>
      </c>
      <c r="H10" s="51">
        <v>0.4</v>
      </c>
      <c r="I10" s="51">
        <v>9.8</v>
      </c>
      <c r="J10" s="52">
        <v>44.4</v>
      </c>
      <c r="K10" s="43" t="s">
        <v>56</v>
      </c>
      <c r="L10" s="42"/>
    </row>
    <row r="11" spans="1:12" ht="15">
      <c r="A11" s="23"/>
      <c r="B11" s="15"/>
      <c r="C11" s="11"/>
      <c r="D11" s="7" t="s">
        <v>29</v>
      </c>
      <c r="E11" s="50" t="s">
        <v>40</v>
      </c>
      <c r="F11" s="51">
        <v>30</v>
      </c>
      <c r="G11" s="51">
        <v>4.5</v>
      </c>
      <c r="H11" s="51">
        <v>4.5</v>
      </c>
      <c r="I11" s="51">
        <v>7.4</v>
      </c>
      <c r="J11" s="52">
        <v>88.1</v>
      </c>
      <c r="K11" s="43" t="s">
        <v>57</v>
      </c>
      <c r="L11" s="42"/>
    </row>
    <row r="12" spans="1:12" ht="15">
      <c r="A12" s="23"/>
      <c r="B12" s="15"/>
      <c r="C12" s="11"/>
      <c r="D12" s="6"/>
      <c r="E12" s="50" t="s">
        <v>41</v>
      </c>
      <c r="F12" s="51">
        <v>20</v>
      </c>
      <c r="G12" s="51">
        <v>1.5</v>
      </c>
      <c r="H12" s="51">
        <v>2</v>
      </c>
      <c r="I12" s="51">
        <v>14.9</v>
      </c>
      <c r="J12" s="52">
        <v>83.6</v>
      </c>
      <c r="K12" s="43" t="s">
        <v>56</v>
      </c>
      <c r="L12" s="42"/>
    </row>
    <row r="13" spans="1:12" ht="15.75" thickBot="1">
      <c r="A13" s="24"/>
      <c r="B13" s="17"/>
      <c r="C13" s="8"/>
      <c r="D13" s="18" t="s">
        <v>31</v>
      </c>
      <c r="E13" s="9"/>
      <c r="F13" s="19">
        <f>SUM(F6:F12)</f>
        <v>525</v>
      </c>
      <c r="G13" s="19">
        <f aca="true" t="shared" si="0" ref="G13:J13">SUM(G6:G12)</f>
        <v>16.700000000000003</v>
      </c>
      <c r="H13" s="19">
        <f t="shared" si="0"/>
        <v>17.299999999999997</v>
      </c>
      <c r="I13" s="19">
        <f t="shared" si="0"/>
        <v>93.50000000000001</v>
      </c>
      <c r="J13" s="19">
        <f t="shared" si="0"/>
        <v>596</v>
      </c>
      <c r="K13" s="25"/>
      <c r="L13" s="19">
        <f aca="true" t="shared" si="1" ref="L13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53" t="s">
        <v>42</v>
      </c>
      <c r="F14" s="54">
        <v>60</v>
      </c>
      <c r="G14" s="54">
        <v>0.9</v>
      </c>
      <c r="H14" s="54">
        <v>3.1</v>
      </c>
      <c r="I14" s="54">
        <v>4.6</v>
      </c>
      <c r="J14" s="55">
        <v>49.6</v>
      </c>
      <c r="K14" s="43" t="s">
        <v>58</v>
      </c>
      <c r="L14" s="42"/>
    </row>
    <row r="15" spans="1:12" ht="15">
      <c r="A15" s="23"/>
      <c r="B15" s="15"/>
      <c r="C15" s="11"/>
      <c r="D15" s="7" t="s">
        <v>25</v>
      </c>
      <c r="E15" s="50" t="s">
        <v>43</v>
      </c>
      <c r="F15" s="51">
        <v>205</v>
      </c>
      <c r="G15" s="51">
        <v>2.4</v>
      </c>
      <c r="H15" s="51">
        <v>4.6</v>
      </c>
      <c r="I15" s="51">
        <v>13.8</v>
      </c>
      <c r="J15" s="52">
        <v>106.4</v>
      </c>
      <c r="K15" s="43" t="s">
        <v>59</v>
      </c>
      <c r="L15" s="42"/>
    </row>
    <row r="16" spans="1:12" ht="15">
      <c r="A16" s="23"/>
      <c r="B16" s="15"/>
      <c r="C16" s="11"/>
      <c r="D16" s="7" t="s">
        <v>26</v>
      </c>
      <c r="E16" s="50" t="s">
        <v>44</v>
      </c>
      <c r="F16" s="51">
        <v>90</v>
      </c>
      <c r="G16" s="51">
        <v>13.5</v>
      </c>
      <c r="H16" s="51">
        <v>14.4</v>
      </c>
      <c r="I16" s="51">
        <v>11.7</v>
      </c>
      <c r="J16" s="52">
        <v>230.7</v>
      </c>
      <c r="K16" s="43" t="s">
        <v>60</v>
      </c>
      <c r="L16" s="42"/>
    </row>
    <row r="17" spans="1:12" ht="15">
      <c r="A17" s="23"/>
      <c r="B17" s="15"/>
      <c r="C17" s="11"/>
      <c r="D17" s="7" t="s">
        <v>27</v>
      </c>
      <c r="E17" s="50" t="s">
        <v>45</v>
      </c>
      <c r="F17" s="51">
        <v>150</v>
      </c>
      <c r="G17" s="51">
        <v>5.5</v>
      </c>
      <c r="H17" s="51">
        <v>4.8</v>
      </c>
      <c r="I17" s="51">
        <v>31.3</v>
      </c>
      <c r="J17" s="52">
        <v>190.4</v>
      </c>
      <c r="K17" s="43" t="s">
        <v>61</v>
      </c>
      <c r="L17" s="42"/>
    </row>
    <row r="18" spans="1:12" ht="15">
      <c r="A18" s="23"/>
      <c r="B18" s="15"/>
      <c r="C18" s="11"/>
      <c r="D18" s="7" t="s">
        <v>28</v>
      </c>
      <c r="E18" s="50" t="s">
        <v>46</v>
      </c>
      <c r="F18" s="51">
        <v>200</v>
      </c>
      <c r="G18" s="51">
        <v>0.7</v>
      </c>
      <c r="H18" s="51">
        <v>0.3</v>
      </c>
      <c r="I18" s="51">
        <v>24.4</v>
      </c>
      <c r="J18" s="52">
        <v>103.1</v>
      </c>
      <c r="K18" s="43" t="s">
        <v>62</v>
      </c>
      <c r="L18" s="42"/>
    </row>
    <row r="19" spans="1:12" ht="15">
      <c r="A19" s="23"/>
      <c r="B19" s="15"/>
      <c r="C19" s="11"/>
      <c r="D19" s="7" t="s">
        <v>29</v>
      </c>
      <c r="E19" s="50" t="s">
        <v>39</v>
      </c>
      <c r="F19" s="51">
        <v>40</v>
      </c>
      <c r="G19" s="51">
        <v>2.9</v>
      </c>
      <c r="H19" s="51">
        <v>1.1</v>
      </c>
      <c r="I19" s="51">
        <v>18.6</v>
      </c>
      <c r="J19" s="52">
        <v>95.9</v>
      </c>
      <c r="K19" s="43" t="s">
        <v>56</v>
      </c>
      <c r="L19" s="42"/>
    </row>
    <row r="20" spans="1:12" ht="15">
      <c r="A20" s="23"/>
      <c r="B20" s="15"/>
      <c r="C20" s="11"/>
      <c r="D20" s="7" t="s">
        <v>30</v>
      </c>
      <c r="E20" s="50" t="s">
        <v>47</v>
      </c>
      <c r="F20" s="51">
        <v>40</v>
      </c>
      <c r="G20" s="51">
        <v>3.2</v>
      </c>
      <c r="H20" s="51">
        <v>1.7</v>
      </c>
      <c r="I20" s="51">
        <v>20.4</v>
      </c>
      <c r="J20" s="52">
        <v>109.7</v>
      </c>
      <c r="K20" s="43" t="s">
        <v>56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31</v>
      </c>
      <c r="E23" s="9"/>
      <c r="F23" s="19">
        <f>SUM(F14:F22)</f>
        <v>785</v>
      </c>
      <c r="G23" s="19">
        <f aca="true" t="shared" si="2" ref="G23:J23">SUM(G14:G22)</f>
        <v>29.099999999999998</v>
      </c>
      <c r="H23" s="19">
        <f t="shared" si="2"/>
        <v>30.000000000000004</v>
      </c>
      <c r="I23" s="19">
        <f t="shared" si="2"/>
        <v>124.80000000000001</v>
      </c>
      <c r="J23" s="19">
        <f t="shared" si="2"/>
        <v>885.8000000000001</v>
      </c>
      <c r="K23" s="25"/>
      <c r="L23" s="19">
        <f aca="true" t="shared" si="3" ref="L23">SUM(L14:L22)</f>
        <v>0</v>
      </c>
    </row>
    <row r="24" spans="1:12" ht="15.75" thickBot="1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1310</v>
      </c>
      <c r="G24" s="32">
        <f aca="true" t="shared" si="4" ref="G24:J24">G13+G23</f>
        <v>45.8</v>
      </c>
      <c r="H24" s="32">
        <f t="shared" si="4"/>
        <v>47.3</v>
      </c>
      <c r="I24" s="32">
        <f t="shared" si="4"/>
        <v>218.3</v>
      </c>
      <c r="J24" s="32">
        <f t="shared" si="4"/>
        <v>1481.8000000000002</v>
      </c>
      <c r="K24" s="32"/>
      <c r="L24" s="32">
        <f aca="true" t="shared" si="5" ref="L24">L13+L23</f>
        <v>0</v>
      </c>
    </row>
    <row r="25" spans="1:12" ht="25.5">
      <c r="A25" s="14">
        <v>1</v>
      </c>
      <c r="B25" s="15">
        <v>2</v>
      </c>
      <c r="C25" s="22" t="s">
        <v>19</v>
      </c>
      <c r="D25" s="5" t="s">
        <v>20</v>
      </c>
      <c r="E25" s="50" t="s">
        <v>48</v>
      </c>
      <c r="F25" s="51">
        <v>170</v>
      </c>
      <c r="G25" s="51">
        <v>25.7</v>
      </c>
      <c r="H25" s="51">
        <v>13.1</v>
      </c>
      <c r="I25" s="51">
        <v>39.1</v>
      </c>
      <c r="J25" s="52">
        <v>377.2</v>
      </c>
      <c r="K25" s="40" t="s">
        <v>158</v>
      </c>
      <c r="L25" s="39"/>
    </row>
    <row r="26" spans="1:12" ht="15">
      <c r="A26" s="14"/>
      <c r="B26" s="15"/>
      <c r="C26" s="11"/>
      <c r="D26" s="6"/>
      <c r="E26" s="50"/>
      <c r="F26" s="51"/>
      <c r="G26" s="51"/>
      <c r="H26" s="51"/>
      <c r="I26" s="51"/>
      <c r="J26" s="52"/>
      <c r="K26" s="43"/>
      <c r="L26" s="42"/>
    </row>
    <row r="27" spans="1:12" ht="15">
      <c r="A27" s="14"/>
      <c r="B27" s="15"/>
      <c r="C27" s="11"/>
      <c r="D27" s="7" t="s">
        <v>21</v>
      </c>
      <c r="E27" s="50" t="s">
        <v>49</v>
      </c>
      <c r="F27" s="51">
        <v>200</v>
      </c>
      <c r="G27" s="51">
        <v>0.2</v>
      </c>
      <c r="H27" s="51">
        <v>0.1</v>
      </c>
      <c r="I27" s="51">
        <v>15</v>
      </c>
      <c r="J27" s="52">
        <v>61.7</v>
      </c>
      <c r="K27" s="43" t="s">
        <v>63</v>
      </c>
      <c r="L27" s="42"/>
    </row>
    <row r="28" spans="1:12" ht="15">
      <c r="A28" s="14"/>
      <c r="B28" s="15"/>
      <c r="C28" s="11"/>
      <c r="D28" s="7" t="s">
        <v>29</v>
      </c>
      <c r="E28" s="50" t="s">
        <v>39</v>
      </c>
      <c r="F28" s="51">
        <v>25</v>
      </c>
      <c r="G28" s="51">
        <v>2</v>
      </c>
      <c r="H28" s="51">
        <v>1.2</v>
      </c>
      <c r="I28" s="51">
        <v>13</v>
      </c>
      <c r="J28" s="52">
        <v>70.4</v>
      </c>
      <c r="K28" s="43" t="s">
        <v>56</v>
      </c>
      <c r="L28" s="42"/>
    </row>
    <row r="29" spans="1:12" ht="15">
      <c r="A29" s="14"/>
      <c r="B29" s="15"/>
      <c r="C29" s="11"/>
      <c r="D29" s="7" t="s">
        <v>149</v>
      </c>
      <c r="E29" s="50" t="s">
        <v>50</v>
      </c>
      <c r="F29" s="51">
        <v>100</v>
      </c>
      <c r="G29" s="51">
        <v>0.5</v>
      </c>
      <c r="H29" s="51">
        <v>0.1</v>
      </c>
      <c r="I29" s="51">
        <v>5.1</v>
      </c>
      <c r="J29" s="52">
        <v>23.5</v>
      </c>
      <c r="K29" s="43" t="s">
        <v>56</v>
      </c>
      <c r="L29" s="42"/>
    </row>
    <row r="30" spans="1:12" ht="15">
      <c r="A30" s="14"/>
      <c r="B30" s="15"/>
      <c r="C30" s="11"/>
      <c r="D30" s="7" t="s">
        <v>29</v>
      </c>
      <c r="E30" s="50" t="s">
        <v>51</v>
      </c>
      <c r="F30" s="51">
        <v>35</v>
      </c>
      <c r="G30" s="51">
        <v>1.2</v>
      </c>
      <c r="H30" s="51">
        <v>4.3</v>
      </c>
      <c r="I30" s="51">
        <v>22</v>
      </c>
      <c r="J30" s="52">
        <v>131.5</v>
      </c>
      <c r="K30" s="43" t="s">
        <v>64</v>
      </c>
      <c r="L30" s="42"/>
    </row>
    <row r="31" spans="1:12" ht="15">
      <c r="A31" s="14"/>
      <c r="B31" s="15"/>
      <c r="C31" s="11"/>
      <c r="D31" s="6"/>
      <c r="E31" s="50"/>
      <c r="F31" s="51"/>
      <c r="G31" s="51"/>
      <c r="H31" s="51"/>
      <c r="I31" s="51"/>
      <c r="J31" s="52"/>
      <c r="K31" s="43"/>
      <c r="L31" s="42"/>
    </row>
    <row r="32" spans="1:12" ht="15.75" thickBot="1">
      <c r="A32" s="16"/>
      <c r="B32" s="17"/>
      <c r="C32" s="8"/>
      <c r="D32" s="18" t="s">
        <v>31</v>
      </c>
      <c r="E32" s="9"/>
      <c r="F32" s="19">
        <f>SUM(F25:F31)</f>
        <v>530</v>
      </c>
      <c r="G32" s="19">
        <f aca="true" t="shared" si="6" ref="G32">SUM(G25:G31)</f>
        <v>29.599999999999998</v>
      </c>
      <c r="H32" s="19">
        <f aca="true" t="shared" si="7" ref="H32">SUM(H25:H31)</f>
        <v>18.799999999999997</v>
      </c>
      <c r="I32" s="19">
        <f aca="true" t="shared" si="8" ref="I32">SUM(I25:I31)</f>
        <v>94.19999999999999</v>
      </c>
      <c r="J32" s="19">
        <f aca="true" t="shared" si="9" ref="J32:L32">SUM(J25:J31)</f>
        <v>664.3</v>
      </c>
      <c r="K32" s="25"/>
      <c r="L32" s="19">
        <f t="shared" si="9"/>
        <v>0</v>
      </c>
    </row>
    <row r="33" spans="1:12" ht="25.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53" t="s">
        <v>157</v>
      </c>
      <c r="F33" s="54">
        <v>80</v>
      </c>
      <c r="G33" s="54">
        <v>2.5</v>
      </c>
      <c r="H33" s="54">
        <v>4.9</v>
      </c>
      <c r="I33" s="54">
        <v>4.8</v>
      </c>
      <c r="J33" s="55">
        <v>73.7</v>
      </c>
      <c r="K33" s="43" t="s">
        <v>65</v>
      </c>
      <c r="L33" s="42"/>
    </row>
    <row r="34" spans="1:12" ht="15">
      <c r="A34" s="14"/>
      <c r="B34" s="15"/>
      <c r="C34" s="11"/>
      <c r="D34" s="7" t="s">
        <v>25</v>
      </c>
      <c r="E34" s="50" t="s">
        <v>52</v>
      </c>
      <c r="F34" s="51">
        <v>205</v>
      </c>
      <c r="G34" s="51">
        <v>2.6</v>
      </c>
      <c r="H34" s="51">
        <v>4.5</v>
      </c>
      <c r="I34" s="51">
        <v>9.7</v>
      </c>
      <c r="J34" s="52">
        <v>89.3</v>
      </c>
      <c r="K34" s="43" t="s">
        <v>66</v>
      </c>
      <c r="L34" s="42"/>
    </row>
    <row r="35" spans="1:12" ht="38.25">
      <c r="A35" s="14"/>
      <c r="B35" s="15"/>
      <c r="C35" s="11"/>
      <c r="D35" s="7" t="s">
        <v>26</v>
      </c>
      <c r="E35" s="50" t="s">
        <v>156</v>
      </c>
      <c r="F35" s="51">
        <v>250</v>
      </c>
      <c r="G35" s="51">
        <v>17.8</v>
      </c>
      <c r="H35" s="51">
        <v>17.6</v>
      </c>
      <c r="I35" s="51">
        <v>24.9</v>
      </c>
      <c r="J35" s="52">
        <v>359.3</v>
      </c>
      <c r="K35" s="43" t="s">
        <v>67</v>
      </c>
      <c r="L35" s="42"/>
    </row>
    <row r="36" spans="1:12" ht="15">
      <c r="A36" s="14"/>
      <c r="B36" s="15"/>
      <c r="C36" s="11"/>
      <c r="D36" s="7" t="s">
        <v>27</v>
      </c>
      <c r="E36" s="50"/>
      <c r="F36" s="51"/>
      <c r="G36" s="51"/>
      <c r="H36" s="51"/>
      <c r="I36" s="51"/>
      <c r="J36" s="52"/>
      <c r="K36" s="43"/>
      <c r="L36" s="42"/>
    </row>
    <row r="37" spans="1:12" ht="15">
      <c r="A37" s="14"/>
      <c r="B37" s="15"/>
      <c r="C37" s="11"/>
      <c r="D37" s="7" t="s">
        <v>28</v>
      </c>
      <c r="E37" s="50" t="s">
        <v>53</v>
      </c>
      <c r="F37" s="51">
        <v>200</v>
      </c>
      <c r="G37" s="51">
        <v>1</v>
      </c>
      <c r="H37" s="51">
        <v>0.2</v>
      </c>
      <c r="I37" s="51">
        <v>18</v>
      </c>
      <c r="J37" s="52">
        <v>77.8</v>
      </c>
      <c r="K37" s="43" t="s">
        <v>68</v>
      </c>
      <c r="L37" s="42"/>
    </row>
    <row r="38" spans="1:12" ht="15">
      <c r="A38" s="14"/>
      <c r="B38" s="15"/>
      <c r="C38" s="11"/>
      <c r="D38" s="7" t="s">
        <v>29</v>
      </c>
      <c r="E38" s="50" t="s">
        <v>39</v>
      </c>
      <c r="F38" s="51">
        <v>40</v>
      </c>
      <c r="G38" s="51">
        <v>2.9</v>
      </c>
      <c r="H38" s="51">
        <v>1.1</v>
      </c>
      <c r="I38" s="51">
        <v>18.6</v>
      </c>
      <c r="J38" s="52">
        <v>95.9</v>
      </c>
      <c r="K38" s="43" t="s">
        <v>56</v>
      </c>
      <c r="L38" s="42"/>
    </row>
    <row r="39" spans="1:12" ht="15">
      <c r="A39" s="14"/>
      <c r="B39" s="15"/>
      <c r="C39" s="11"/>
      <c r="D39" s="7" t="s">
        <v>30</v>
      </c>
      <c r="E39" s="50" t="s">
        <v>47</v>
      </c>
      <c r="F39" s="51">
        <v>40</v>
      </c>
      <c r="G39" s="51">
        <v>3.2</v>
      </c>
      <c r="H39" s="51">
        <v>1.7</v>
      </c>
      <c r="I39" s="51">
        <v>20.4</v>
      </c>
      <c r="J39" s="52">
        <v>109.7</v>
      </c>
      <c r="K39" s="43" t="s">
        <v>56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31</v>
      </c>
      <c r="E42" s="9"/>
      <c r="F42" s="19">
        <f>SUM(F33:F41)</f>
        <v>815</v>
      </c>
      <c r="G42" s="19">
        <f aca="true" t="shared" si="10" ref="G42">SUM(G33:G41)</f>
        <v>29.999999999999996</v>
      </c>
      <c r="H42" s="19">
        <f aca="true" t="shared" si="11" ref="H42">SUM(H33:H41)</f>
        <v>30</v>
      </c>
      <c r="I42" s="19">
        <f aca="true" t="shared" si="12" ref="I42">SUM(I33:I41)</f>
        <v>96.4</v>
      </c>
      <c r="J42" s="19">
        <f aca="true" t="shared" si="13" ref="J42:L42">SUM(J33:J41)</f>
        <v>805.6999999999999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1345</v>
      </c>
      <c r="G43" s="32">
        <f aca="true" t="shared" si="14" ref="G43">G32+G42</f>
        <v>59.599999999999994</v>
      </c>
      <c r="H43" s="32">
        <f aca="true" t="shared" si="15" ref="H43">H32+H42</f>
        <v>48.8</v>
      </c>
      <c r="I43" s="32">
        <f aca="true" t="shared" si="16" ref="I43">I32+I42</f>
        <v>190.6</v>
      </c>
      <c r="J43" s="32">
        <f aca="true" t="shared" si="17" ref="J43:L43">J32+J42</f>
        <v>1470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50" t="s">
        <v>155</v>
      </c>
      <c r="F44" s="51">
        <v>150</v>
      </c>
      <c r="G44" s="51">
        <v>5.4</v>
      </c>
      <c r="H44" s="51">
        <v>6.2</v>
      </c>
      <c r="I44" s="51">
        <v>24</v>
      </c>
      <c r="J44" s="52">
        <v>173.5</v>
      </c>
      <c r="K44" s="40" t="s">
        <v>54</v>
      </c>
      <c r="L44" s="39"/>
    </row>
    <row r="45" spans="1:12" ht="1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/>
    </row>
    <row r="46" spans="1:12" ht="15">
      <c r="A46" s="23"/>
      <c r="B46" s="15"/>
      <c r="C46" s="11"/>
      <c r="D46" s="7" t="s">
        <v>21</v>
      </c>
      <c r="E46" s="50" t="s">
        <v>70</v>
      </c>
      <c r="F46" s="51">
        <v>200</v>
      </c>
      <c r="G46" s="51">
        <v>1.5</v>
      </c>
      <c r="H46" s="51">
        <v>1.3</v>
      </c>
      <c r="I46" s="51">
        <v>22.4</v>
      </c>
      <c r="J46" s="52">
        <v>107.3</v>
      </c>
      <c r="K46" s="43" t="s">
        <v>73</v>
      </c>
      <c r="L46" s="42"/>
    </row>
    <row r="47" spans="1:12" ht="15">
      <c r="A47" s="23"/>
      <c r="B47" s="15"/>
      <c r="C47" s="11"/>
      <c r="D47" s="7" t="s">
        <v>29</v>
      </c>
      <c r="E47" s="50" t="s">
        <v>39</v>
      </c>
      <c r="F47" s="51">
        <v>25</v>
      </c>
      <c r="G47" s="51">
        <v>2</v>
      </c>
      <c r="H47" s="51">
        <v>1.2</v>
      </c>
      <c r="I47" s="51">
        <v>13</v>
      </c>
      <c r="J47" s="52">
        <v>70.4</v>
      </c>
      <c r="K47" s="43" t="s">
        <v>56</v>
      </c>
      <c r="L47" s="42"/>
    </row>
    <row r="48" spans="1:12" ht="15">
      <c r="A48" s="23"/>
      <c r="B48" s="15"/>
      <c r="C48" s="11"/>
      <c r="D48" s="7" t="s">
        <v>149</v>
      </c>
      <c r="E48" s="50" t="s">
        <v>71</v>
      </c>
      <c r="F48" s="51">
        <v>100</v>
      </c>
      <c r="G48" s="51">
        <v>0.4</v>
      </c>
      <c r="H48" s="51">
        <v>0.3</v>
      </c>
      <c r="I48" s="51">
        <v>10.3</v>
      </c>
      <c r="J48" s="52">
        <v>45.5</v>
      </c>
      <c r="K48" s="43" t="s">
        <v>56</v>
      </c>
      <c r="L48" s="42"/>
    </row>
    <row r="49" spans="1:12" ht="15">
      <c r="A49" s="23"/>
      <c r="B49" s="15"/>
      <c r="C49" s="11"/>
      <c r="D49" s="7" t="s">
        <v>29</v>
      </c>
      <c r="E49" s="50" t="s">
        <v>72</v>
      </c>
      <c r="F49" s="51">
        <v>25</v>
      </c>
      <c r="G49" s="51">
        <v>1.1</v>
      </c>
      <c r="H49" s="51">
        <v>8.4</v>
      </c>
      <c r="I49" s="51">
        <v>7.5</v>
      </c>
      <c r="J49" s="52">
        <v>110</v>
      </c>
      <c r="K49" s="43" t="s">
        <v>74</v>
      </c>
      <c r="L49" s="42"/>
    </row>
    <row r="50" spans="1:12" ht="15">
      <c r="A50" s="23"/>
      <c r="B50" s="15"/>
      <c r="C50" s="11"/>
      <c r="D50" s="6"/>
      <c r="E50" s="50"/>
      <c r="F50" s="51"/>
      <c r="G50" s="51"/>
      <c r="H50" s="51"/>
      <c r="I50" s="51"/>
      <c r="J50" s="52"/>
      <c r="K50" s="43"/>
      <c r="L50" s="42"/>
    </row>
    <row r="51" spans="1:12" ht="15.75" thickBot="1">
      <c r="A51" s="24"/>
      <c r="B51" s="17"/>
      <c r="C51" s="8"/>
      <c r="D51" s="18" t="s">
        <v>31</v>
      </c>
      <c r="E51" s="9"/>
      <c r="F51" s="19">
        <f>SUM(F44:F50)</f>
        <v>500</v>
      </c>
      <c r="G51" s="19">
        <f aca="true" t="shared" si="18" ref="G51">SUM(G44:G50)</f>
        <v>10.4</v>
      </c>
      <c r="H51" s="19">
        <f aca="true" t="shared" si="19" ref="H51">SUM(H44:H50)</f>
        <v>17.4</v>
      </c>
      <c r="I51" s="19">
        <f aca="true" t="shared" si="20" ref="I51">SUM(I44:I50)</f>
        <v>77.2</v>
      </c>
      <c r="J51" s="19">
        <f aca="true" t="shared" si="21" ref="J51:L51">SUM(J44:J50)</f>
        <v>506.70000000000005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53" t="s">
        <v>75</v>
      </c>
      <c r="F52" s="54">
        <v>80</v>
      </c>
      <c r="G52" s="54">
        <v>4.2</v>
      </c>
      <c r="H52" s="54">
        <v>7.8</v>
      </c>
      <c r="I52" s="54">
        <v>4</v>
      </c>
      <c r="J52" s="55">
        <v>102.8</v>
      </c>
      <c r="K52" s="43" t="s">
        <v>81</v>
      </c>
      <c r="L52" s="42"/>
    </row>
    <row r="53" spans="1:12" ht="15">
      <c r="A53" s="23"/>
      <c r="B53" s="15"/>
      <c r="C53" s="11"/>
      <c r="D53" s="7" t="s">
        <v>25</v>
      </c>
      <c r="E53" s="50" t="s">
        <v>76</v>
      </c>
      <c r="F53" s="51">
        <v>200</v>
      </c>
      <c r="G53" s="51">
        <v>3.1</v>
      </c>
      <c r="H53" s="51">
        <v>2.2</v>
      </c>
      <c r="I53" s="51">
        <v>15.2</v>
      </c>
      <c r="J53" s="52">
        <v>93.4</v>
      </c>
      <c r="K53" s="43" t="s">
        <v>82</v>
      </c>
      <c r="L53" s="42"/>
    </row>
    <row r="54" spans="1:12" ht="25.5">
      <c r="A54" s="23"/>
      <c r="B54" s="15"/>
      <c r="C54" s="11"/>
      <c r="D54" s="7" t="s">
        <v>26</v>
      </c>
      <c r="E54" s="50" t="s">
        <v>77</v>
      </c>
      <c r="F54" s="51">
        <v>140</v>
      </c>
      <c r="G54" s="51">
        <v>25</v>
      </c>
      <c r="H54" s="51">
        <v>16.1</v>
      </c>
      <c r="I54" s="51">
        <v>16.6</v>
      </c>
      <c r="J54" s="52">
        <v>310.9</v>
      </c>
      <c r="K54" s="43" t="s">
        <v>83</v>
      </c>
      <c r="L54" s="42"/>
    </row>
    <row r="55" spans="1:12" ht="15">
      <c r="A55" s="23"/>
      <c r="B55" s="15"/>
      <c r="C55" s="11"/>
      <c r="D55" s="7" t="s">
        <v>27</v>
      </c>
      <c r="E55" s="50" t="s">
        <v>78</v>
      </c>
      <c r="F55" s="51">
        <v>150</v>
      </c>
      <c r="G55" s="51">
        <v>3.6</v>
      </c>
      <c r="H55" s="51">
        <v>4.6</v>
      </c>
      <c r="I55" s="51">
        <v>37.7</v>
      </c>
      <c r="J55" s="52">
        <v>206.6</v>
      </c>
      <c r="K55" s="43" t="s">
        <v>84</v>
      </c>
      <c r="L55" s="42"/>
    </row>
    <row r="56" spans="1:12" ht="15">
      <c r="A56" s="23"/>
      <c r="B56" s="15"/>
      <c r="C56" s="11"/>
      <c r="D56" s="7" t="s">
        <v>28</v>
      </c>
      <c r="E56" s="50" t="s">
        <v>79</v>
      </c>
      <c r="F56" s="51">
        <v>200</v>
      </c>
      <c r="G56" s="51">
        <v>0.2</v>
      </c>
      <c r="H56" s="51">
        <v>0</v>
      </c>
      <c r="I56" s="51">
        <v>25.7</v>
      </c>
      <c r="J56" s="52">
        <v>103.6</v>
      </c>
      <c r="K56" s="43" t="s">
        <v>85</v>
      </c>
      <c r="L56" s="42"/>
    </row>
    <row r="57" spans="1:12" ht="15">
      <c r="A57" s="23"/>
      <c r="B57" s="15"/>
      <c r="C57" s="11"/>
      <c r="D57" s="7" t="s">
        <v>29</v>
      </c>
      <c r="E57" s="50" t="s">
        <v>39</v>
      </c>
      <c r="F57" s="51">
        <v>40</v>
      </c>
      <c r="G57" s="51">
        <v>2.9</v>
      </c>
      <c r="H57" s="51">
        <v>1.1</v>
      </c>
      <c r="I57" s="51">
        <v>18.6</v>
      </c>
      <c r="J57" s="52">
        <v>95.9</v>
      </c>
      <c r="K57" s="43" t="s">
        <v>56</v>
      </c>
      <c r="L57" s="42"/>
    </row>
    <row r="58" spans="1:12" ht="15">
      <c r="A58" s="23"/>
      <c r="B58" s="15"/>
      <c r="C58" s="11"/>
      <c r="D58" s="7" t="s">
        <v>30</v>
      </c>
      <c r="E58" s="50" t="s">
        <v>47</v>
      </c>
      <c r="F58" s="51">
        <v>40</v>
      </c>
      <c r="G58" s="51">
        <v>3.2</v>
      </c>
      <c r="H58" s="51">
        <v>1.7</v>
      </c>
      <c r="I58" s="51">
        <v>20.4</v>
      </c>
      <c r="J58" s="52">
        <v>109.7</v>
      </c>
      <c r="K58" s="43" t="s">
        <v>56</v>
      </c>
      <c r="L58" s="42"/>
    </row>
    <row r="59" spans="1:12" ht="15">
      <c r="A59" s="23"/>
      <c r="B59" s="15"/>
      <c r="C59" s="11"/>
      <c r="D59" s="6"/>
      <c r="E59" s="50" t="s">
        <v>153</v>
      </c>
      <c r="F59" s="51">
        <v>101</v>
      </c>
      <c r="G59" s="51">
        <v>3.7</v>
      </c>
      <c r="H59" s="51">
        <v>2.5</v>
      </c>
      <c r="I59" s="51">
        <v>4.9</v>
      </c>
      <c r="J59" s="52">
        <v>56.9</v>
      </c>
      <c r="K59" s="43" t="s">
        <v>56</v>
      </c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31</v>
      </c>
      <c r="E61" s="9"/>
      <c r="F61" s="19">
        <f>SUM(F52:F60)</f>
        <v>951</v>
      </c>
      <c r="G61" s="19">
        <f aca="true" t="shared" si="22" ref="G61">SUM(G52:G60)</f>
        <v>45.900000000000006</v>
      </c>
      <c r="H61" s="19">
        <f aca="true" t="shared" si="23" ref="H61">SUM(H52:H60)</f>
        <v>36.00000000000001</v>
      </c>
      <c r="I61" s="19">
        <f aca="true" t="shared" si="24" ref="I61">SUM(I52:I60)</f>
        <v>143.10000000000002</v>
      </c>
      <c r="J61" s="19">
        <f aca="true" t="shared" si="25" ref="J61:L61">SUM(J52:J60)</f>
        <v>1079.8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1451</v>
      </c>
      <c r="G62" s="32">
        <f aca="true" t="shared" si="26" ref="G62">G51+G61</f>
        <v>56.300000000000004</v>
      </c>
      <c r="H62" s="32">
        <f aca="true" t="shared" si="27" ref="H62">H51+H61</f>
        <v>53.400000000000006</v>
      </c>
      <c r="I62" s="32">
        <f aca="true" t="shared" si="28" ref="I62">I51+I61</f>
        <v>220.3</v>
      </c>
      <c r="J62" s="32">
        <f aca="true" t="shared" si="29" ref="J62:L62">J51+J61</f>
        <v>1586.5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50" t="s">
        <v>86</v>
      </c>
      <c r="F63" s="51">
        <v>150</v>
      </c>
      <c r="G63" s="51">
        <v>17.4</v>
      </c>
      <c r="H63" s="51">
        <v>27</v>
      </c>
      <c r="I63" s="51">
        <v>2.5</v>
      </c>
      <c r="J63" s="52">
        <v>322.4</v>
      </c>
      <c r="K63" s="40" t="s">
        <v>89</v>
      </c>
      <c r="L63" s="39"/>
    </row>
    <row r="64" spans="1:12" ht="15">
      <c r="A64" s="23"/>
      <c r="B64" s="15"/>
      <c r="C64" s="11"/>
      <c r="D64" s="6"/>
      <c r="E64" s="50"/>
      <c r="F64" s="51"/>
      <c r="G64" s="51"/>
      <c r="H64" s="51"/>
      <c r="I64" s="51"/>
      <c r="J64" s="52"/>
      <c r="K64" s="43"/>
      <c r="L64" s="42"/>
    </row>
    <row r="65" spans="1:12" ht="15">
      <c r="A65" s="23"/>
      <c r="B65" s="15"/>
      <c r="C65" s="11"/>
      <c r="D65" s="7" t="s">
        <v>21</v>
      </c>
      <c r="E65" s="50" t="s">
        <v>87</v>
      </c>
      <c r="F65" s="51">
        <v>207</v>
      </c>
      <c r="G65" s="51">
        <v>0.3</v>
      </c>
      <c r="H65" s="51">
        <v>0.1</v>
      </c>
      <c r="I65" s="51">
        <v>15.2</v>
      </c>
      <c r="J65" s="52">
        <v>62.9</v>
      </c>
      <c r="K65" s="43" t="s">
        <v>90</v>
      </c>
      <c r="L65" s="42"/>
    </row>
    <row r="66" spans="1:12" ht="15">
      <c r="A66" s="23"/>
      <c r="B66" s="15"/>
      <c r="C66" s="11"/>
      <c r="D66" s="7" t="s">
        <v>29</v>
      </c>
      <c r="E66" s="50" t="s">
        <v>39</v>
      </c>
      <c r="F66" s="51">
        <v>25</v>
      </c>
      <c r="G66" s="51">
        <v>2</v>
      </c>
      <c r="H66" s="51">
        <v>1.2</v>
      </c>
      <c r="I66" s="51">
        <v>13</v>
      </c>
      <c r="J66" s="52">
        <v>70.4</v>
      </c>
      <c r="K66" s="43" t="s">
        <v>56</v>
      </c>
      <c r="L66" s="42"/>
    </row>
    <row r="67" spans="1:12" ht="15">
      <c r="A67" s="23"/>
      <c r="B67" s="15"/>
      <c r="C67" s="11"/>
      <c r="D67" s="7" t="s">
        <v>149</v>
      </c>
      <c r="E67" s="50" t="s">
        <v>88</v>
      </c>
      <c r="F67" s="51">
        <v>100</v>
      </c>
      <c r="G67" s="51">
        <v>0.6</v>
      </c>
      <c r="H67" s="51">
        <v>0.1</v>
      </c>
      <c r="I67" s="51">
        <v>5.1</v>
      </c>
      <c r="J67" s="52">
        <v>24.1</v>
      </c>
      <c r="K67" s="43" t="s">
        <v>56</v>
      </c>
      <c r="L67" s="42"/>
    </row>
    <row r="68" spans="1:12" ht="15">
      <c r="A68" s="23"/>
      <c r="B68" s="15"/>
      <c r="C68" s="11"/>
      <c r="D68" s="7" t="s">
        <v>29</v>
      </c>
      <c r="E68" s="50" t="s">
        <v>40</v>
      </c>
      <c r="F68" s="51">
        <v>30</v>
      </c>
      <c r="G68" s="51">
        <v>4.5</v>
      </c>
      <c r="H68" s="51">
        <v>4.5</v>
      </c>
      <c r="I68" s="51">
        <v>7.4</v>
      </c>
      <c r="J68" s="52">
        <v>88.1</v>
      </c>
      <c r="K68" s="43" t="s">
        <v>57</v>
      </c>
      <c r="L68" s="42"/>
    </row>
    <row r="69" spans="1:12" ht="15">
      <c r="A69" s="23"/>
      <c r="B69" s="15"/>
      <c r="C69" s="11"/>
      <c r="D69" s="6"/>
      <c r="E69" s="50"/>
      <c r="F69" s="51"/>
      <c r="G69" s="51"/>
      <c r="H69" s="51"/>
      <c r="I69" s="51"/>
      <c r="J69" s="52"/>
      <c r="K69" s="43"/>
      <c r="L69" s="42"/>
    </row>
    <row r="70" spans="1:12" ht="15.75" thickBot="1">
      <c r="A70" s="24"/>
      <c r="B70" s="17"/>
      <c r="C70" s="8"/>
      <c r="D70" s="18" t="s">
        <v>31</v>
      </c>
      <c r="E70" s="9"/>
      <c r="F70" s="19">
        <f>SUM(F63:F69)</f>
        <v>512</v>
      </c>
      <c r="G70" s="19">
        <f aca="true" t="shared" si="30" ref="G70">SUM(G63:G69)</f>
        <v>24.8</v>
      </c>
      <c r="H70" s="19">
        <f aca="true" t="shared" si="31" ref="H70">SUM(H63:H69)</f>
        <v>32.900000000000006</v>
      </c>
      <c r="I70" s="19">
        <f aca="true" t="shared" si="32" ref="I70">SUM(I63:I69)</f>
        <v>43.199999999999996</v>
      </c>
      <c r="J70" s="19">
        <f aca="true" t="shared" si="33" ref="J70:L70">SUM(J63:J69)</f>
        <v>567.9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53" t="s">
        <v>91</v>
      </c>
      <c r="F71" s="54">
        <v>60</v>
      </c>
      <c r="G71" s="54">
        <v>2.3</v>
      </c>
      <c r="H71" s="54">
        <v>4.8</v>
      </c>
      <c r="I71" s="54">
        <v>4.5</v>
      </c>
      <c r="J71" s="55">
        <v>70.9</v>
      </c>
      <c r="K71" s="43" t="s">
        <v>94</v>
      </c>
      <c r="L71" s="42"/>
    </row>
    <row r="72" spans="1:12" ht="25.5">
      <c r="A72" s="23"/>
      <c r="B72" s="15"/>
      <c r="C72" s="11"/>
      <c r="D72" s="7" t="s">
        <v>25</v>
      </c>
      <c r="E72" s="50" t="s">
        <v>92</v>
      </c>
      <c r="F72" s="51">
        <v>210</v>
      </c>
      <c r="G72" s="51">
        <v>6</v>
      </c>
      <c r="H72" s="51">
        <v>3.7</v>
      </c>
      <c r="I72" s="51">
        <v>21.2</v>
      </c>
      <c r="J72" s="52">
        <v>141.9</v>
      </c>
      <c r="K72" s="43" t="s">
        <v>95</v>
      </c>
      <c r="L72" s="42"/>
    </row>
    <row r="73" spans="1:12" ht="25.5">
      <c r="A73" s="23"/>
      <c r="B73" s="15"/>
      <c r="C73" s="11"/>
      <c r="D73" s="7" t="s">
        <v>26</v>
      </c>
      <c r="E73" s="50" t="s">
        <v>154</v>
      </c>
      <c r="F73" s="51">
        <v>140</v>
      </c>
      <c r="G73" s="51">
        <v>13.6</v>
      </c>
      <c r="H73" s="51">
        <v>9.7</v>
      </c>
      <c r="I73" s="51">
        <v>14.6</v>
      </c>
      <c r="J73" s="52">
        <v>197.8</v>
      </c>
      <c r="K73" s="43" t="s">
        <v>96</v>
      </c>
      <c r="L73" s="42"/>
    </row>
    <row r="74" spans="1:12" ht="15">
      <c r="A74" s="23"/>
      <c r="B74" s="15"/>
      <c r="C74" s="11"/>
      <c r="D74" s="7" t="s">
        <v>27</v>
      </c>
      <c r="E74" s="50" t="s">
        <v>93</v>
      </c>
      <c r="F74" s="51">
        <v>150</v>
      </c>
      <c r="G74" s="51">
        <v>3.7</v>
      </c>
      <c r="H74" s="51">
        <v>6.3</v>
      </c>
      <c r="I74" s="51">
        <v>32.8</v>
      </c>
      <c r="J74" s="52">
        <v>202.7</v>
      </c>
      <c r="K74" s="43" t="s">
        <v>97</v>
      </c>
      <c r="L74" s="42"/>
    </row>
    <row r="75" spans="1:12" ht="15">
      <c r="A75" s="23"/>
      <c r="B75" s="15"/>
      <c r="C75" s="11"/>
      <c r="D75" s="7" t="s">
        <v>28</v>
      </c>
      <c r="E75" s="50" t="s">
        <v>53</v>
      </c>
      <c r="F75" s="51">
        <v>200</v>
      </c>
      <c r="G75" s="51">
        <v>1</v>
      </c>
      <c r="H75" s="51">
        <v>0.2</v>
      </c>
      <c r="I75" s="51">
        <v>18</v>
      </c>
      <c r="J75" s="52">
        <v>77.8</v>
      </c>
      <c r="K75" s="43" t="s">
        <v>68</v>
      </c>
      <c r="L75" s="42"/>
    </row>
    <row r="76" spans="1:12" ht="15">
      <c r="A76" s="23"/>
      <c r="B76" s="15"/>
      <c r="C76" s="11"/>
      <c r="D76" s="7" t="s">
        <v>29</v>
      </c>
      <c r="E76" s="50" t="s">
        <v>39</v>
      </c>
      <c r="F76" s="51">
        <v>40</v>
      </c>
      <c r="G76" s="51">
        <v>2.9</v>
      </c>
      <c r="H76" s="51">
        <v>1.1</v>
      </c>
      <c r="I76" s="51">
        <v>18.6</v>
      </c>
      <c r="J76" s="52">
        <v>95.9</v>
      </c>
      <c r="K76" s="43" t="s">
        <v>56</v>
      </c>
      <c r="L76" s="42"/>
    </row>
    <row r="77" spans="1:12" ht="15">
      <c r="A77" s="23"/>
      <c r="B77" s="15"/>
      <c r="C77" s="11"/>
      <c r="D77" s="7" t="s">
        <v>30</v>
      </c>
      <c r="E77" s="50" t="s">
        <v>47</v>
      </c>
      <c r="F77" s="51">
        <v>40</v>
      </c>
      <c r="G77" s="51">
        <v>3.2</v>
      </c>
      <c r="H77" s="51">
        <v>1.7</v>
      </c>
      <c r="I77" s="51">
        <v>20.4</v>
      </c>
      <c r="J77" s="52">
        <v>109.7</v>
      </c>
      <c r="K77" s="43" t="s">
        <v>56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31</v>
      </c>
      <c r="E80" s="9"/>
      <c r="F80" s="19">
        <f>SUM(F71:F79)</f>
        <v>840</v>
      </c>
      <c r="G80" s="19">
        <f aca="true" t="shared" si="34" ref="G80">SUM(G71:G79)</f>
        <v>32.699999999999996</v>
      </c>
      <c r="H80" s="19">
        <f aca="true" t="shared" si="35" ref="H80">SUM(H71:H79)</f>
        <v>27.5</v>
      </c>
      <c r="I80" s="19">
        <f aca="true" t="shared" si="36" ref="I80">SUM(I71:I79)</f>
        <v>130.1</v>
      </c>
      <c r="J80" s="19">
        <f aca="true" t="shared" si="37" ref="J80:L80">SUM(J71:J79)</f>
        <v>896.6999999999999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1352</v>
      </c>
      <c r="G81" s="32">
        <f aca="true" t="shared" si="38" ref="G81">G70+G80</f>
        <v>57.5</v>
      </c>
      <c r="H81" s="32">
        <f aca="true" t="shared" si="39" ref="H81">H70+H80</f>
        <v>60.400000000000006</v>
      </c>
      <c r="I81" s="32">
        <f aca="true" t="shared" si="40" ref="I81">I70+I80</f>
        <v>173.29999999999998</v>
      </c>
      <c r="J81" s="32">
        <f aca="true" t="shared" si="41" ref="J81:L81">J70+J80</f>
        <v>1464.6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50" t="s">
        <v>152</v>
      </c>
      <c r="F82" s="51">
        <v>150</v>
      </c>
      <c r="G82" s="51">
        <v>4.9</v>
      </c>
      <c r="H82" s="51">
        <v>7.3</v>
      </c>
      <c r="I82" s="51">
        <v>18.3</v>
      </c>
      <c r="J82" s="52">
        <v>158.2</v>
      </c>
      <c r="K82" s="40" t="s">
        <v>54</v>
      </c>
      <c r="L82" s="39"/>
    </row>
    <row r="83" spans="1:12" ht="1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/>
    </row>
    <row r="84" spans="1:12" ht="15">
      <c r="A84" s="23"/>
      <c r="B84" s="15"/>
      <c r="C84" s="11"/>
      <c r="D84" s="7" t="s">
        <v>21</v>
      </c>
      <c r="E84" s="50" t="s">
        <v>70</v>
      </c>
      <c r="F84" s="51">
        <v>200</v>
      </c>
      <c r="G84" s="51">
        <v>1.5</v>
      </c>
      <c r="H84" s="51">
        <v>1.3</v>
      </c>
      <c r="I84" s="51">
        <v>22.4</v>
      </c>
      <c r="J84" s="52">
        <v>107.3</v>
      </c>
      <c r="K84" s="43" t="s">
        <v>73</v>
      </c>
      <c r="L84" s="42"/>
    </row>
    <row r="85" spans="1:12" ht="15">
      <c r="A85" s="23"/>
      <c r="B85" s="15"/>
      <c r="C85" s="11"/>
      <c r="D85" s="7" t="s">
        <v>29</v>
      </c>
      <c r="E85" s="50" t="s">
        <v>39</v>
      </c>
      <c r="F85" s="51">
        <v>25</v>
      </c>
      <c r="G85" s="51">
        <v>2</v>
      </c>
      <c r="H85" s="51">
        <v>1.2</v>
      </c>
      <c r="I85" s="51">
        <v>13</v>
      </c>
      <c r="J85" s="52">
        <v>70.4</v>
      </c>
      <c r="K85" s="43" t="s">
        <v>56</v>
      </c>
      <c r="L85" s="42"/>
    </row>
    <row r="86" spans="1:12" ht="15">
      <c r="A86" s="23"/>
      <c r="B86" s="15"/>
      <c r="C86" s="11"/>
      <c r="D86" s="7" t="s">
        <v>149</v>
      </c>
      <c r="E86" s="50" t="s">
        <v>38</v>
      </c>
      <c r="F86" s="51">
        <v>100</v>
      </c>
      <c r="G86" s="51">
        <v>0.4</v>
      </c>
      <c r="H86" s="51">
        <v>0.4</v>
      </c>
      <c r="I86" s="51">
        <v>9.8</v>
      </c>
      <c r="J86" s="52">
        <v>44.4</v>
      </c>
      <c r="K86" s="43" t="s">
        <v>56</v>
      </c>
      <c r="L86" s="42"/>
    </row>
    <row r="87" spans="1:12" ht="15">
      <c r="A87" s="23"/>
      <c r="B87" s="15"/>
      <c r="C87" s="11"/>
      <c r="D87" s="7" t="s">
        <v>29</v>
      </c>
      <c r="E87" s="50" t="s">
        <v>51</v>
      </c>
      <c r="F87" s="51">
        <v>35</v>
      </c>
      <c r="G87" s="51">
        <v>1.2</v>
      </c>
      <c r="H87" s="51">
        <v>4.3</v>
      </c>
      <c r="I87" s="51">
        <v>22</v>
      </c>
      <c r="J87" s="52">
        <v>131.5</v>
      </c>
      <c r="K87" s="43" t="s">
        <v>64</v>
      </c>
      <c r="L87" s="42"/>
    </row>
    <row r="88" spans="1:12" ht="15">
      <c r="A88" s="23"/>
      <c r="B88" s="15"/>
      <c r="C88" s="11"/>
      <c r="D88" s="6"/>
      <c r="E88" s="50" t="s">
        <v>98</v>
      </c>
      <c r="F88" s="51">
        <v>20</v>
      </c>
      <c r="G88" s="51">
        <v>0.6</v>
      </c>
      <c r="H88" s="51">
        <v>0.7</v>
      </c>
      <c r="I88" s="51">
        <v>15.5</v>
      </c>
      <c r="J88" s="52">
        <v>70.7</v>
      </c>
      <c r="K88" s="43" t="s">
        <v>56</v>
      </c>
      <c r="L88" s="42"/>
    </row>
    <row r="89" spans="1:12" ht="15.75" thickBot="1">
      <c r="A89" s="24"/>
      <c r="B89" s="17"/>
      <c r="C89" s="8"/>
      <c r="D89" s="18" t="s">
        <v>31</v>
      </c>
      <c r="E89" s="9"/>
      <c r="F89" s="19">
        <f>SUM(F82:F88)</f>
        <v>530</v>
      </c>
      <c r="G89" s="19">
        <f aca="true" t="shared" si="42" ref="G89">SUM(G82:G88)</f>
        <v>10.6</v>
      </c>
      <c r="H89" s="19">
        <f aca="true" t="shared" si="43" ref="H89">SUM(H82:H88)</f>
        <v>15.2</v>
      </c>
      <c r="I89" s="19">
        <f aca="true" t="shared" si="44" ref="I89">SUM(I82:I88)</f>
        <v>101</v>
      </c>
      <c r="J89" s="19">
        <f aca="true" t="shared" si="45" ref="J89:L89">SUM(J82:J88)</f>
        <v>582.5</v>
      </c>
      <c r="K89" s="25"/>
      <c r="L89" s="19">
        <f t="shared" si="45"/>
        <v>0</v>
      </c>
    </row>
    <row r="90" spans="1:12" ht="25.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53" t="s">
        <v>99</v>
      </c>
      <c r="F90" s="54">
        <v>60</v>
      </c>
      <c r="G90" s="54">
        <v>0.8</v>
      </c>
      <c r="H90" s="54">
        <v>4.7</v>
      </c>
      <c r="I90" s="54">
        <v>5.1</v>
      </c>
      <c r="J90" s="55">
        <v>66.3</v>
      </c>
      <c r="K90" s="43" t="s">
        <v>104</v>
      </c>
      <c r="L90" s="42"/>
    </row>
    <row r="91" spans="1:12" ht="15">
      <c r="A91" s="23"/>
      <c r="B91" s="15"/>
      <c r="C91" s="11"/>
      <c r="D91" s="7" t="s">
        <v>25</v>
      </c>
      <c r="E91" s="50" t="s">
        <v>100</v>
      </c>
      <c r="F91" s="51">
        <v>200</v>
      </c>
      <c r="G91" s="51">
        <v>2.6</v>
      </c>
      <c r="H91" s="51">
        <v>4</v>
      </c>
      <c r="I91" s="51">
        <v>9.9</v>
      </c>
      <c r="J91" s="52">
        <v>86.4</v>
      </c>
      <c r="K91" s="43" t="s">
        <v>105</v>
      </c>
      <c r="L91" s="42"/>
    </row>
    <row r="92" spans="1:12" ht="25.5">
      <c r="A92" s="23"/>
      <c r="B92" s="15"/>
      <c r="C92" s="11"/>
      <c r="D92" s="7" t="s">
        <v>26</v>
      </c>
      <c r="E92" s="50" t="s">
        <v>101</v>
      </c>
      <c r="F92" s="51">
        <v>140</v>
      </c>
      <c r="G92" s="51">
        <v>13.4</v>
      </c>
      <c r="H92" s="51">
        <v>9.5</v>
      </c>
      <c r="I92" s="51">
        <v>15.3</v>
      </c>
      <c r="J92" s="52">
        <v>200.6</v>
      </c>
      <c r="K92" s="43" t="s">
        <v>106</v>
      </c>
      <c r="L92" s="42"/>
    </row>
    <row r="93" spans="1:12" ht="15">
      <c r="A93" s="23"/>
      <c r="B93" s="15"/>
      <c r="C93" s="11"/>
      <c r="D93" s="7" t="s">
        <v>27</v>
      </c>
      <c r="E93" s="50" t="s">
        <v>102</v>
      </c>
      <c r="F93" s="51">
        <v>150</v>
      </c>
      <c r="G93" s="51">
        <v>3.1</v>
      </c>
      <c r="H93" s="51">
        <v>5.4</v>
      </c>
      <c r="I93" s="51">
        <v>20.3</v>
      </c>
      <c r="J93" s="52">
        <v>142.2</v>
      </c>
      <c r="K93" s="43" t="s">
        <v>107</v>
      </c>
      <c r="L93" s="42"/>
    </row>
    <row r="94" spans="1:12" ht="15">
      <c r="A94" s="23"/>
      <c r="B94" s="15"/>
      <c r="C94" s="11"/>
      <c r="D94" s="7" t="s">
        <v>28</v>
      </c>
      <c r="E94" s="50" t="s">
        <v>103</v>
      </c>
      <c r="F94" s="51">
        <v>200</v>
      </c>
      <c r="G94" s="51">
        <v>0.5</v>
      </c>
      <c r="H94" s="51">
        <v>0.1</v>
      </c>
      <c r="I94" s="51">
        <v>28.1</v>
      </c>
      <c r="J94" s="52">
        <v>115.3</v>
      </c>
      <c r="K94" s="43" t="s">
        <v>108</v>
      </c>
      <c r="L94" s="42"/>
    </row>
    <row r="95" spans="1:12" ht="15">
      <c r="A95" s="23"/>
      <c r="B95" s="15"/>
      <c r="C95" s="11"/>
      <c r="D95" s="7" t="s">
        <v>29</v>
      </c>
      <c r="E95" s="50" t="s">
        <v>39</v>
      </c>
      <c r="F95" s="51">
        <v>40</v>
      </c>
      <c r="G95" s="51">
        <v>2.9</v>
      </c>
      <c r="H95" s="51">
        <v>1.1</v>
      </c>
      <c r="I95" s="51">
        <v>18.6</v>
      </c>
      <c r="J95" s="52">
        <v>95.9</v>
      </c>
      <c r="K95" s="43" t="s">
        <v>56</v>
      </c>
      <c r="L95" s="42"/>
    </row>
    <row r="96" spans="1:12" ht="15">
      <c r="A96" s="23"/>
      <c r="B96" s="15"/>
      <c r="C96" s="11"/>
      <c r="D96" s="7" t="s">
        <v>30</v>
      </c>
      <c r="E96" s="50" t="s">
        <v>47</v>
      </c>
      <c r="F96" s="51">
        <v>40</v>
      </c>
      <c r="G96" s="51">
        <v>3.2</v>
      </c>
      <c r="H96" s="51">
        <v>1.7</v>
      </c>
      <c r="I96" s="51">
        <v>20.4</v>
      </c>
      <c r="J96" s="52">
        <v>109.7</v>
      </c>
      <c r="K96" s="43" t="s">
        <v>56</v>
      </c>
      <c r="L96" s="42"/>
    </row>
    <row r="97" spans="1:12" ht="15">
      <c r="A97" s="23"/>
      <c r="B97" s="15"/>
      <c r="C97" s="11"/>
      <c r="D97" s="6"/>
      <c r="E97" s="50" t="s">
        <v>153</v>
      </c>
      <c r="F97" s="51">
        <v>101</v>
      </c>
      <c r="G97" s="51">
        <v>3.7</v>
      </c>
      <c r="H97" s="51">
        <v>2.5</v>
      </c>
      <c r="I97" s="51">
        <v>4.9</v>
      </c>
      <c r="J97" s="52">
        <v>56.9</v>
      </c>
      <c r="K97" s="43" t="s">
        <v>56</v>
      </c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31</v>
      </c>
      <c r="E99" s="9"/>
      <c r="F99" s="19">
        <f>SUM(F90:F98)</f>
        <v>931</v>
      </c>
      <c r="G99" s="19">
        <f aca="true" t="shared" si="46" ref="G99">SUM(G90:G98)</f>
        <v>30.2</v>
      </c>
      <c r="H99" s="19">
        <f aca="true" t="shared" si="47" ref="H99">SUM(H90:H98)</f>
        <v>29.000000000000004</v>
      </c>
      <c r="I99" s="19">
        <f aca="true" t="shared" si="48" ref="I99">SUM(I90:I98)</f>
        <v>122.60000000000002</v>
      </c>
      <c r="J99" s="19">
        <f aca="true" t="shared" si="49" ref="J99:L99">SUM(J90:J98)</f>
        <v>873.3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1461</v>
      </c>
      <c r="G100" s="32">
        <f aca="true" t="shared" si="50" ref="G100">G89+G99</f>
        <v>40.8</v>
      </c>
      <c r="H100" s="32">
        <f aca="true" t="shared" si="51" ref="H100">H89+H99</f>
        <v>44.2</v>
      </c>
      <c r="I100" s="32">
        <f aca="true" t="shared" si="52" ref="I100">I89+I99</f>
        <v>223.60000000000002</v>
      </c>
      <c r="J100" s="32">
        <f aca="true" t="shared" si="53" ref="J100:L100">J89+J99</f>
        <v>1455.8</v>
      </c>
      <c r="K100" s="32"/>
      <c r="L100" s="32">
        <f t="shared" si="53"/>
        <v>0</v>
      </c>
    </row>
    <row r="101" spans="1:12" ht="15">
      <c r="A101" s="20">
        <v>2</v>
      </c>
      <c r="B101" s="21">
        <v>7</v>
      </c>
      <c r="C101" s="22" t="s">
        <v>19</v>
      </c>
      <c r="D101" s="5" t="s">
        <v>20</v>
      </c>
      <c r="E101" s="50" t="s">
        <v>69</v>
      </c>
      <c r="F101" s="51">
        <v>150</v>
      </c>
      <c r="G101" s="51">
        <v>5.4</v>
      </c>
      <c r="H101" s="51">
        <v>6.7</v>
      </c>
      <c r="I101" s="51">
        <v>23.6</v>
      </c>
      <c r="J101" s="52">
        <v>176.1</v>
      </c>
      <c r="K101" s="40" t="s">
        <v>54</v>
      </c>
      <c r="L101" s="39"/>
    </row>
    <row r="102" spans="1:12" ht="1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43"/>
      <c r="L102" s="42"/>
    </row>
    <row r="103" spans="1:12" ht="15">
      <c r="A103" s="23"/>
      <c r="B103" s="15"/>
      <c r="C103" s="11"/>
      <c r="D103" s="7" t="s">
        <v>21</v>
      </c>
      <c r="E103" s="50" t="s">
        <v>49</v>
      </c>
      <c r="F103" s="51">
        <v>200</v>
      </c>
      <c r="G103" s="51">
        <v>0.2</v>
      </c>
      <c r="H103" s="51">
        <v>0.1</v>
      </c>
      <c r="I103" s="51">
        <v>15</v>
      </c>
      <c r="J103" s="52">
        <v>61.7</v>
      </c>
      <c r="K103" s="43" t="s">
        <v>63</v>
      </c>
      <c r="L103" s="42"/>
    </row>
    <row r="104" spans="1:12" ht="15">
      <c r="A104" s="23"/>
      <c r="B104" s="15"/>
      <c r="C104" s="11"/>
      <c r="D104" s="7" t="s">
        <v>29</v>
      </c>
      <c r="E104" s="50" t="s">
        <v>39</v>
      </c>
      <c r="F104" s="51">
        <v>25</v>
      </c>
      <c r="G104" s="51">
        <v>2</v>
      </c>
      <c r="H104" s="51">
        <v>1.2</v>
      </c>
      <c r="I104" s="51">
        <v>13</v>
      </c>
      <c r="J104" s="52">
        <v>70.4</v>
      </c>
      <c r="K104" s="43" t="s">
        <v>56</v>
      </c>
      <c r="L104" s="42"/>
    </row>
    <row r="105" spans="1:12" ht="15">
      <c r="A105" s="23"/>
      <c r="B105" s="15"/>
      <c r="C105" s="11"/>
      <c r="D105" s="7" t="s">
        <v>149</v>
      </c>
      <c r="E105" s="50" t="s">
        <v>71</v>
      </c>
      <c r="F105" s="51">
        <v>100</v>
      </c>
      <c r="G105" s="51">
        <v>0.4</v>
      </c>
      <c r="H105" s="51">
        <v>0.3</v>
      </c>
      <c r="I105" s="51">
        <v>10.3</v>
      </c>
      <c r="J105" s="52">
        <v>45.5</v>
      </c>
      <c r="K105" s="43" t="s">
        <v>56</v>
      </c>
      <c r="L105" s="42"/>
    </row>
    <row r="106" spans="1:12" ht="15">
      <c r="A106" s="23"/>
      <c r="B106" s="15"/>
      <c r="C106" s="11"/>
      <c r="D106" s="7" t="s">
        <v>29</v>
      </c>
      <c r="E106" s="50" t="s">
        <v>40</v>
      </c>
      <c r="F106" s="51">
        <v>30</v>
      </c>
      <c r="G106" s="51">
        <v>4.5</v>
      </c>
      <c r="H106" s="51">
        <v>4.5</v>
      </c>
      <c r="I106" s="51">
        <v>7.4</v>
      </c>
      <c r="J106" s="52">
        <v>88.1</v>
      </c>
      <c r="K106" s="43" t="s">
        <v>57</v>
      </c>
      <c r="L106" s="42"/>
    </row>
    <row r="107" spans="1:12" ht="15">
      <c r="A107" s="23"/>
      <c r="B107" s="15"/>
      <c r="C107" s="11"/>
      <c r="D107" s="6"/>
      <c r="E107" s="50" t="s">
        <v>41</v>
      </c>
      <c r="F107" s="51">
        <v>20</v>
      </c>
      <c r="G107" s="51">
        <v>1.5</v>
      </c>
      <c r="H107" s="51">
        <v>2</v>
      </c>
      <c r="I107" s="51">
        <v>14.9</v>
      </c>
      <c r="J107" s="52">
        <v>83.6</v>
      </c>
      <c r="K107" s="43" t="s">
        <v>56</v>
      </c>
      <c r="L107" s="42"/>
    </row>
    <row r="108" spans="1:12" ht="15.75" thickBot="1">
      <c r="A108" s="24"/>
      <c r="B108" s="17"/>
      <c r="C108" s="8"/>
      <c r="D108" s="18" t="s">
        <v>31</v>
      </c>
      <c r="E108" s="9"/>
      <c r="F108" s="19">
        <f>SUM(F101:F107)</f>
        <v>525</v>
      </c>
      <c r="G108" s="19">
        <f aca="true" t="shared" si="54" ref="G108:J108">SUM(G101:G107)</f>
        <v>14</v>
      </c>
      <c r="H108" s="19">
        <f t="shared" si="54"/>
        <v>14.8</v>
      </c>
      <c r="I108" s="19">
        <f t="shared" si="54"/>
        <v>84.20000000000002</v>
      </c>
      <c r="J108" s="19">
        <f t="shared" si="54"/>
        <v>525.4000000000001</v>
      </c>
      <c r="K108" s="25"/>
      <c r="L108" s="19">
        <f aca="true" t="shared" si="55" ref="L108">SUM(L101:L107)</f>
        <v>0</v>
      </c>
    </row>
    <row r="109" spans="1:12" ht="15">
      <c r="A109" s="26">
        <f>A101</f>
        <v>2</v>
      </c>
      <c r="B109" s="13">
        <v>7</v>
      </c>
      <c r="C109" s="10" t="s">
        <v>23</v>
      </c>
      <c r="D109" s="7" t="s">
        <v>24</v>
      </c>
      <c r="E109" s="53" t="s">
        <v>42</v>
      </c>
      <c r="F109" s="54">
        <v>60</v>
      </c>
      <c r="G109" s="54">
        <v>0.9</v>
      </c>
      <c r="H109" s="54">
        <v>3.1</v>
      </c>
      <c r="I109" s="54">
        <v>4.6</v>
      </c>
      <c r="J109" s="55">
        <v>49.6</v>
      </c>
      <c r="K109" s="43" t="s">
        <v>58</v>
      </c>
      <c r="L109" s="42"/>
    </row>
    <row r="110" spans="1:12" ht="15">
      <c r="A110" s="23"/>
      <c r="B110" s="15"/>
      <c r="C110" s="11"/>
      <c r="D110" s="7" t="s">
        <v>25</v>
      </c>
      <c r="E110" s="50" t="s">
        <v>110</v>
      </c>
      <c r="F110" s="51">
        <v>205</v>
      </c>
      <c r="G110" s="51">
        <v>6.8</v>
      </c>
      <c r="H110" s="51">
        <v>5.8</v>
      </c>
      <c r="I110" s="51">
        <v>8.6</v>
      </c>
      <c r="J110" s="52">
        <v>113.6</v>
      </c>
      <c r="K110" s="43" t="s">
        <v>113</v>
      </c>
      <c r="L110" s="42"/>
    </row>
    <row r="111" spans="1:12" ht="15">
      <c r="A111" s="23"/>
      <c r="B111" s="15"/>
      <c r="C111" s="11"/>
      <c r="D111" s="7" t="s">
        <v>26</v>
      </c>
      <c r="E111" s="50" t="s">
        <v>111</v>
      </c>
      <c r="F111" s="51">
        <v>250</v>
      </c>
      <c r="G111" s="51">
        <v>13.8</v>
      </c>
      <c r="H111" s="51">
        <v>12.7</v>
      </c>
      <c r="I111" s="51">
        <v>45.5</v>
      </c>
      <c r="J111" s="52">
        <v>351.5</v>
      </c>
      <c r="K111" s="43" t="s">
        <v>114</v>
      </c>
      <c r="L111" s="42"/>
    </row>
    <row r="112" spans="1:12" ht="15">
      <c r="A112" s="23"/>
      <c r="B112" s="15"/>
      <c r="C112" s="11"/>
      <c r="D112" s="7" t="s">
        <v>27</v>
      </c>
      <c r="E112" s="50"/>
      <c r="F112" s="51"/>
      <c r="G112" s="51"/>
      <c r="H112" s="51"/>
      <c r="I112" s="51"/>
      <c r="J112" s="52"/>
      <c r="K112" s="43"/>
      <c r="L112" s="42"/>
    </row>
    <row r="113" spans="1:12" ht="15">
      <c r="A113" s="23"/>
      <c r="B113" s="15"/>
      <c r="C113" s="11"/>
      <c r="D113" s="7" t="s">
        <v>28</v>
      </c>
      <c r="E113" s="50" t="s">
        <v>112</v>
      </c>
      <c r="F113" s="51">
        <v>200</v>
      </c>
      <c r="G113" s="51">
        <v>0.5</v>
      </c>
      <c r="H113" s="51">
        <v>0.1</v>
      </c>
      <c r="I113" s="51">
        <v>34</v>
      </c>
      <c r="J113" s="52">
        <v>138.9</v>
      </c>
      <c r="K113" s="43" t="s">
        <v>115</v>
      </c>
      <c r="L113" s="42"/>
    </row>
    <row r="114" spans="1:12" ht="15">
      <c r="A114" s="23"/>
      <c r="B114" s="15"/>
      <c r="C114" s="11"/>
      <c r="D114" s="7" t="s">
        <v>29</v>
      </c>
      <c r="E114" s="50" t="s">
        <v>39</v>
      </c>
      <c r="F114" s="51">
        <v>40</v>
      </c>
      <c r="G114" s="51">
        <v>2.9</v>
      </c>
      <c r="H114" s="51">
        <v>1.1</v>
      </c>
      <c r="I114" s="51">
        <v>18.6</v>
      </c>
      <c r="J114" s="52">
        <v>95.9</v>
      </c>
      <c r="K114" s="43" t="s">
        <v>56</v>
      </c>
      <c r="L114" s="42"/>
    </row>
    <row r="115" spans="1:12" ht="15">
      <c r="A115" s="23"/>
      <c r="B115" s="15"/>
      <c r="C115" s="11"/>
      <c r="D115" s="7" t="s">
        <v>30</v>
      </c>
      <c r="E115" s="50" t="s">
        <v>47</v>
      </c>
      <c r="F115" s="51">
        <v>40</v>
      </c>
      <c r="G115" s="51">
        <v>3.2</v>
      </c>
      <c r="H115" s="51">
        <v>1.7</v>
      </c>
      <c r="I115" s="51">
        <v>20.4</v>
      </c>
      <c r="J115" s="52">
        <v>109.7</v>
      </c>
      <c r="K115" s="43" t="s">
        <v>56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31</v>
      </c>
      <c r="E118" s="9"/>
      <c r="F118" s="19">
        <f>SUM(F109:F117)</f>
        <v>795</v>
      </c>
      <c r="G118" s="19">
        <f aca="true" t="shared" si="56" ref="G118:J118">SUM(G109:G117)</f>
        <v>28.099999999999998</v>
      </c>
      <c r="H118" s="19">
        <f t="shared" si="56"/>
        <v>24.500000000000004</v>
      </c>
      <c r="I118" s="19">
        <f t="shared" si="56"/>
        <v>131.70000000000002</v>
      </c>
      <c r="J118" s="19">
        <f t="shared" si="56"/>
        <v>859.2</v>
      </c>
      <c r="K118" s="25"/>
      <c r="L118" s="19">
        <f aca="true" t="shared" si="57" ref="L118">SUM(L109:L117)</f>
        <v>0</v>
      </c>
    </row>
    <row r="119" spans="1:12" ht="15.75" thickBot="1">
      <c r="A119" s="29">
        <f>A101</f>
        <v>2</v>
      </c>
      <c r="B119" s="30">
        <f>B101</f>
        <v>7</v>
      </c>
      <c r="C119" s="58" t="s">
        <v>4</v>
      </c>
      <c r="D119" s="59"/>
      <c r="E119" s="31"/>
      <c r="F119" s="32">
        <f>F108+F118</f>
        <v>1320</v>
      </c>
      <c r="G119" s="32">
        <f aca="true" t="shared" si="58" ref="G119">G108+G118</f>
        <v>42.099999999999994</v>
      </c>
      <c r="H119" s="32">
        <f aca="true" t="shared" si="59" ref="H119">H108+H118</f>
        <v>39.300000000000004</v>
      </c>
      <c r="I119" s="32">
        <f aca="true" t="shared" si="60" ref="I119">I108+I118</f>
        <v>215.90000000000003</v>
      </c>
      <c r="J119" s="32">
        <f aca="true" t="shared" si="61" ref="J119:L119">J108+J118</f>
        <v>1384.6000000000001</v>
      </c>
      <c r="K119" s="32"/>
      <c r="L119" s="32">
        <f t="shared" si="61"/>
        <v>0</v>
      </c>
    </row>
    <row r="120" spans="1:12" ht="25.5">
      <c r="A120" s="14">
        <v>2</v>
      </c>
      <c r="B120" s="15">
        <v>8</v>
      </c>
      <c r="C120" s="22" t="s">
        <v>19</v>
      </c>
      <c r="D120" s="5" t="s">
        <v>20</v>
      </c>
      <c r="E120" s="50" t="s">
        <v>159</v>
      </c>
      <c r="F120" s="51">
        <v>170</v>
      </c>
      <c r="G120" s="51">
        <v>20.4</v>
      </c>
      <c r="H120" s="51">
        <v>15.4</v>
      </c>
      <c r="I120" s="51">
        <v>29.2</v>
      </c>
      <c r="J120" s="52">
        <v>337.1</v>
      </c>
      <c r="K120" s="40" t="s">
        <v>116</v>
      </c>
      <c r="L120" s="39"/>
    </row>
    <row r="121" spans="1:12" ht="15">
      <c r="A121" s="14"/>
      <c r="B121" s="15"/>
      <c r="C121" s="11"/>
      <c r="D121" s="6"/>
      <c r="E121" s="50"/>
      <c r="F121" s="51"/>
      <c r="G121" s="51"/>
      <c r="H121" s="51"/>
      <c r="I121" s="51"/>
      <c r="J121" s="52"/>
      <c r="K121" s="43"/>
      <c r="L121" s="42"/>
    </row>
    <row r="122" spans="1:12" ht="15">
      <c r="A122" s="14"/>
      <c r="B122" s="15"/>
      <c r="C122" s="11"/>
      <c r="D122" s="7" t="s">
        <v>21</v>
      </c>
      <c r="E122" s="50" t="s">
        <v>87</v>
      </c>
      <c r="F122" s="51">
        <v>207</v>
      </c>
      <c r="G122" s="51">
        <v>0.3</v>
      </c>
      <c r="H122" s="51">
        <v>0.1</v>
      </c>
      <c r="I122" s="51">
        <v>15.2</v>
      </c>
      <c r="J122" s="52">
        <v>62.9</v>
      </c>
      <c r="K122" s="43" t="s">
        <v>90</v>
      </c>
      <c r="L122" s="42"/>
    </row>
    <row r="123" spans="1:12" ht="15">
      <c r="A123" s="14"/>
      <c r="B123" s="15"/>
      <c r="C123" s="11"/>
      <c r="D123" s="7" t="s">
        <v>29</v>
      </c>
      <c r="E123" s="50" t="s">
        <v>39</v>
      </c>
      <c r="F123" s="51">
        <v>25</v>
      </c>
      <c r="G123" s="51">
        <v>2</v>
      </c>
      <c r="H123" s="51">
        <v>1.2</v>
      </c>
      <c r="I123" s="51">
        <v>13</v>
      </c>
      <c r="J123" s="52">
        <v>70.4</v>
      </c>
      <c r="K123" s="43" t="s">
        <v>56</v>
      </c>
      <c r="L123" s="42"/>
    </row>
    <row r="124" spans="1:12" ht="15">
      <c r="A124" s="14"/>
      <c r="B124" s="15"/>
      <c r="C124" s="11"/>
      <c r="D124" s="7" t="s">
        <v>149</v>
      </c>
      <c r="E124" s="50" t="s">
        <v>50</v>
      </c>
      <c r="F124" s="51">
        <v>100</v>
      </c>
      <c r="G124" s="51">
        <v>0.6</v>
      </c>
      <c r="H124" s="51">
        <v>0.1</v>
      </c>
      <c r="I124" s="51">
        <v>5.1</v>
      </c>
      <c r="J124" s="52">
        <v>24.1</v>
      </c>
      <c r="K124" s="43" t="s">
        <v>56</v>
      </c>
      <c r="L124" s="42"/>
    </row>
    <row r="125" spans="1:12" ht="15">
      <c r="A125" s="14"/>
      <c r="B125" s="15"/>
      <c r="C125" s="11"/>
      <c r="D125" s="7" t="s">
        <v>29</v>
      </c>
      <c r="E125" s="50" t="s">
        <v>51</v>
      </c>
      <c r="F125" s="51">
        <v>35</v>
      </c>
      <c r="G125" s="51">
        <v>1.2</v>
      </c>
      <c r="H125" s="51">
        <v>4.3</v>
      </c>
      <c r="I125" s="51">
        <v>22</v>
      </c>
      <c r="J125" s="52">
        <v>131.5</v>
      </c>
      <c r="K125" s="43" t="s">
        <v>64</v>
      </c>
      <c r="L125" s="42"/>
    </row>
    <row r="126" spans="1:12" ht="15">
      <c r="A126" s="14"/>
      <c r="B126" s="15"/>
      <c r="C126" s="11"/>
      <c r="D126" s="6"/>
      <c r="E126" s="50"/>
      <c r="F126" s="51"/>
      <c r="G126" s="51"/>
      <c r="H126" s="51"/>
      <c r="I126" s="51"/>
      <c r="J126" s="52"/>
      <c r="K126" s="43"/>
      <c r="L126" s="42"/>
    </row>
    <row r="127" spans="1:12" ht="15.75" thickBot="1">
      <c r="A127" s="16"/>
      <c r="B127" s="17"/>
      <c r="C127" s="8"/>
      <c r="D127" s="18" t="s">
        <v>31</v>
      </c>
      <c r="E127" s="9"/>
      <c r="F127" s="19">
        <f>SUM(F120:F126)</f>
        <v>537</v>
      </c>
      <c r="G127" s="19">
        <f aca="true" t="shared" si="62" ref="G127:J127">SUM(G120:G126)</f>
        <v>24.5</v>
      </c>
      <c r="H127" s="19">
        <f t="shared" si="62"/>
        <v>21.1</v>
      </c>
      <c r="I127" s="19">
        <f t="shared" si="62"/>
        <v>84.5</v>
      </c>
      <c r="J127" s="19">
        <f t="shared" si="62"/>
        <v>626</v>
      </c>
      <c r="K127" s="25"/>
      <c r="L127" s="19">
        <f aca="true" t="shared" si="63" ref="L127">SUM(L120:L126)</f>
        <v>0</v>
      </c>
    </row>
    <row r="128" spans="1:12" ht="15">
      <c r="A128" s="13">
        <f>A120</f>
        <v>2</v>
      </c>
      <c r="B128" s="13">
        <v>8</v>
      </c>
      <c r="C128" s="10" t="s">
        <v>23</v>
      </c>
      <c r="D128" s="7" t="s">
        <v>24</v>
      </c>
      <c r="E128" s="53" t="s">
        <v>117</v>
      </c>
      <c r="F128" s="54">
        <v>60</v>
      </c>
      <c r="G128" s="54">
        <v>0.8</v>
      </c>
      <c r="H128" s="54">
        <v>6.1</v>
      </c>
      <c r="I128" s="54">
        <v>4</v>
      </c>
      <c r="J128" s="55">
        <v>73.7</v>
      </c>
      <c r="K128" s="43" t="s">
        <v>121</v>
      </c>
      <c r="L128" s="42"/>
    </row>
    <row r="129" spans="1:12" ht="15">
      <c r="A129" s="14"/>
      <c r="B129" s="15"/>
      <c r="C129" s="11"/>
      <c r="D129" s="7" t="s">
        <v>25</v>
      </c>
      <c r="E129" s="50" t="s">
        <v>118</v>
      </c>
      <c r="F129" s="51">
        <v>205</v>
      </c>
      <c r="G129" s="51">
        <v>2.4</v>
      </c>
      <c r="H129" s="51">
        <v>3.4</v>
      </c>
      <c r="I129" s="51">
        <v>8.2</v>
      </c>
      <c r="J129" s="52">
        <v>72.5</v>
      </c>
      <c r="K129" s="43" t="s">
        <v>122</v>
      </c>
      <c r="L129" s="42"/>
    </row>
    <row r="130" spans="1:12" ht="15">
      <c r="A130" s="14"/>
      <c r="B130" s="15"/>
      <c r="C130" s="11"/>
      <c r="D130" s="7" t="s">
        <v>26</v>
      </c>
      <c r="E130" s="50" t="s">
        <v>119</v>
      </c>
      <c r="F130" s="51">
        <v>90</v>
      </c>
      <c r="G130" s="51">
        <v>12.9</v>
      </c>
      <c r="H130" s="51">
        <v>13.7</v>
      </c>
      <c r="I130" s="51">
        <v>8.7</v>
      </c>
      <c r="J130" s="52">
        <v>209.4</v>
      </c>
      <c r="K130" s="43" t="s">
        <v>123</v>
      </c>
      <c r="L130" s="42"/>
    </row>
    <row r="131" spans="1:12" ht="15">
      <c r="A131" s="14"/>
      <c r="B131" s="15"/>
      <c r="C131" s="11"/>
      <c r="D131" s="7" t="s">
        <v>27</v>
      </c>
      <c r="E131" s="50" t="s">
        <v>120</v>
      </c>
      <c r="F131" s="51">
        <v>150</v>
      </c>
      <c r="G131" s="51">
        <v>3.4</v>
      </c>
      <c r="H131" s="51">
        <v>6.7</v>
      </c>
      <c r="I131" s="51">
        <v>13.1</v>
      </c>
      <c r="J131" s="52">
        <v>126.3</v>
      </c>
      <c r="K131" s="43" t="s">
        <v>124</v>
      </c>
      <c r="L131" s="42"/>
    </row>
    <row r="132" spans="1:12" ht="15">
      <c r="A132" s="14"/>
      <c r="B132" s="15"/>
      <c r="C132" s="11"/>
      <c r="D132" s="7" t="s">
        <v>28</v>
      </c>
      <c r="E132" s="50" t="s">
        <v>53</v>
      </c>
      <c r="F132" s="51">
        <v>200</v>
      </c>
      <c r="G132" s="51">
        <v>1</v>
      </c>
      <c r="H132" s="51">
        <v>0.2</v>
      </c>
      <c r="I132" s="51">
        <v>18</v>
      </c>
      <c r="J132" s="52">
        <v>77.8</v>
      </c>
      <c r="K132" s="43" t="s">
        <v>68</v>
      </c>
      <c r="L132" s="42"/>
    </row>
    <row r="133" spans="1:12" ht="15">
      <c r="A133" s="14"/>
      <c r="B133" s="15"/>
      <c r="C133" s="11"/>
      <c r="D133" s="7" t="s">
        <v>29</v>
      </c>
      <c r="E133" s="50" t="s">
        <v>39</v>
      </c>
      <c r="F133" s="51">
        <v>40</v>
      </c>
      <c r="G133" s="51">
        <v>2.9</v>
      </c>
      <c r="H133" s="51">
        <v>1.1</v>
      </c>
      <c r="I133" s="51">
        <v>18.6</v>
      </c>
      <c r="J133" s="52">
        <v>95.9</v>
      </c>
      <c r="K133" s="43" t="s">
        <v>56</v>
      </c>
      <c r="L133" s="42"/>
    </row>
    <row r="134" spans="1:12" ht="15">
      <c r="A134" s="14"/>
      <c r="B134" s="15"/>
      <c r="C134" s="11"/>
      <c r="D134" s="7" t="s">
        <v>30</v>
      </c>
      <c r="E134" s="50" t="s">
        <v>47</v>
      </c>
      <c r="F134" s="51">
        <v>40</v>
      </c>
      <c r="G134" s="51">
        <v>3.2</v>
      </c>
      <c r="H134" s="51">
        <v>1.7</v>
      </c>
      <c r="I134" s="51">
        <v>20.4</v>
      </c>
      <c r="J134" s="52">
        <v>109.7</v>
      </c>
      <c r="K134" s="43" t="s">
        <v>56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31</v>
      </c>
      <c r="E137" s="9"/>
      <c r="F137" s="19">
        <f>SUM(F128:F136)</f>
        <v>785</v>
      </c>
      <c r="G137" s="19">
        <f aca="true" t="shared" si="64" ref="G137:J137">SUM(G128:G136)</f>
        <v>26.599999999999998</v>
      </c>
      <c r="H137" s="19">
        <f t="shared" si="64"/>
        <v>32.9</v>
      </c>
      <c r="I137" s="19">
        <f t="shared" si="64"/>
        <v>91</v>
      </c>
      <c r="J137" s="19">
        <f t="shared" si="64"/>
        <v>765.3000000000001</v>
      </c>
      <c r="K137" s="25"/>
      <c r="L137" s="19">
        <f aca="true" t="shared" si="65" ref="L137">SUM(L128:L136)</f>
        <v>0</v>
      </c>
    </row>
    <row r="138" spans="1:12" ht="15.75" thickBot="1">
      <c r="A138" s="33">
        <f>A120</f>
        <v>2</v>
      </c>
      <c r="B138" s="33">
        <f>B120</f>
        <v>8</v>
      </c>
      <c r="C138" s="58" t="s">
        <v>4</v>
      </c>
      <c r="D138" s="59"/>
      <c r="E138" s="31"/>
      <c r="F138" s="32">
        <f>F127+F137</f>
        <v>1322</v>
      </c>
      <c r="G138" s="32">
        <f aca="true" t="shared" si="66" ref="G138">G127+G137</f>
        <v>51.099999999999994</v>
      </c>
      <c r="H138" s="32">
        <f aca="true" t="shared" si="67" ref="H138">H127+H137</f>
        <v>54</v>
      </c>
      <c r="I138" s="32">
        <f aca="true" t="shared" si="68" ref="I138">I127+I137</f>
        <v>175.5</v>
      </c>
      <c r="J138" s="32">
        <f aca="true" t="shared" si="69" ref="J138:L138">J127+J137</f>
        <v>1391.3000000000002</v>
      </c>
      <c r="K138" s="32"/>
      <c r="L138" s="32">
        <f t="shared" si="69"/>
        <v>0</v>
      </c>
    </row>
    <row r="139" spans="1:12" ht="15">
      <c r="A139" s="20">
        <v>2</v>
      </c>
      <c r="B139" s="21">
        <v>9</v>
      </c>
      <c r="C139" s="22" t="s">
        <v>19</v>
      </c>
      <c r="D139" s="5" t="s">
        <v>20</v>
      </c>
      <c r="E139" s="50" t="s">
        <v>125</v>
      </c>
      <c r="F139" s="51">
        <v>150</v>
      </c>
      <c r="G139" s="51">
        <v>3.8</v>
      </c>
      <c r="H139" s="51">
        <v>6.1</v>
      </c>
      <c r="I139" s="51">
        <v>20.9</v>
      </c>
      <c r="J139" s="52">
        <v>153.5</v>
      </c>
      <c r="K139" s="40" t="s">
        <v>54</v>
      </c>
      <c r="L139" s="39"/>
    </row>
    <row r="140" spans="1:12" ht="1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43"/>
      <c r="L140" s="42"/>
    </row>
    <row r="141" spans="1:12" ht="15">
      <c r="A141" s="23"/>
      <c r="B141" s="15"/>
      <c r="C141" s="11"/>
      <c r="D141" s="7" t="s">
        <v>21</v>
      </c>
      <c r="E141" s="50" t="s">
        <v>70</v>
      </c>
      <c r="F141" s="51">
        <v>200</v>
      </c>
      <c r="G141" s="51">
        <v>1.5</v>
      </c>
      <c r="H141" s="51">
        <v>1.3</v>
      </c>
      <c r="I141" s="51">
        <v>22.4</v>
      </c>
      <c r="J141" s="52">
        <v>107.3</v>
      </c>
      <c r="K141" s="43" t="s">
        <v>73</v>
      </c>
      <c r="L141" s="42"/>
    </row>
    <row r="142" spans="1:12" ht="15.75" customHeight="1">
      <c r="A142" s="23"/>
      <c r="B142" s="15"/>
      <c r="C142" s="11"/>
      <c r="D142" s="7" t="s">
        <v>29</v>
      </c>
      <c r="E142" s="50" t="s">
        <v>39</v>
      </c>
      <c r="F142" s="51">
        <v>25</v>
      </c>
      <c r="G142" s="51">
        <v>2</v>
      </c>
      <c r="H142" s="51">
        <v>1.2</v>
      </c>
      <c r="I142" s="51">
        <v>13</v>
      </c>
      <c r="J142" s="52">
        <v>70.4</v>
      </c>
      <c r="K142" s="43" t="s">
        <v>56</v>
      </c>
      <c r="L142" s="42"/>
    </row>
    <row r="143" spans="1:12" ht="15">
      <c r="A143" s="23"/>
      <c r="B143" s="15"/>
      <c r="C143" s="11"/>
      <c r="D143" s="7" t="s">
        <v>149</v>
      </c>
      <c r="E143" s="50" t="s">
        <v>38</v>
      </c>
      <c r="F143" s="51">
        <v>100</v>
      </c>
      <c r="G143" s="51">
        <v>0.4</v>
      </c>
      <c r="H143" s="51">
        <v>0.4</v>
      </c>
      <c r="I143" s="51">
        <v>9.8</v>
      </c>
      <c r="J143" s="52">
        <v>44.4</v>
      </c>
      <c r="K143" s="43" t="s">
        <v>56</v>
      </c>
      <c r="L143" s="42"/>
    </row>
    <row r="144" spans="1:12" ht="15">
      <c r="A144" s="23"/>
      <c r="B144" s="15"/>
      <c r="C144" s="11"/>
      <c r="D144" s="7" t="s">
        <v>29</v>
      </c>
      <c r="E144" s="50" t="s">
        <v>72</v>
      </c>
      <c r="F144" s="51">
        <v>25</v>
      </c>
      <c r="G144" s="51">
        <v>1.1</v>
      </c>
      <c r="H144" s="51">
        <v>8.4</v>
      </c>
      <c r="I144" s="51">
        <v>7.5</v>
      </c>
      <c r="J144" s="52">
        <v>110</v>
      </c>
      <c r="K144" s="43" t="s">
        <v>74</v>
      </c>
      <c r="L144" s="42"/>
    </row>
    <row r="145" spans="1:12" ht="15">
      <c r="A145" s="23"/>
      <c r="B145" s="15"/>
      <c r="C145" s="11"/>
      <c r="D145" s="6"/>
      <c r="E145" s="50"/>
      <c r="F145" s="51"/>
      <c r="G145" s="51"/>
      <c r="H145" s="51"/>
      <c r="I145" s="51"/>
      <c r="J145" s="52"/>
      <c r="K145" s="43"/>
      <c r="L145" s="42"/>
    </row>
    <row r="146" spans="1:12" ht="15.75" thickBot="1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aca="true" t="shared" si="70" ref="G146:J146">SUM(G139:G145)</f>
        <v>8.8</v>
      </c>
      <c r="H146" s="19">
        <f t="shared" si="70"/>
        <v>17.4</v>
      </c>
      <c r="I146" s="19">
        <f t="shared" si="70"/>
        <v>73.6</v>
      </c>
      <c r="J146" s="19">
        <f t="shared" si="70"/>
        <v>485.6</v>
      </c>
      <c r="K146" s="25"/>
      <c r="L146" s="19">
        <f aca="true" t="shared" si="71" ref="L146">SUM(L139:L145)</f>
        <v>0</v>
      </c>
    </row>
    <row r="147" spans="1:12" ht="15">
      <c r="A147" s="26">
        <f>A139</f>
        <v>2</v>
      </c>
      <c r="B147" s="13">
        <v>9</v>
      </c>
      <c r="C147" s="10" t="s">
        <v>23</v>
      </c>
      <c r="D147" s="7" t="s">
        <v>24</v>
      </c>
      <c r="E147" s="53" t="s">
        <v>160</v>
      </c>
      <c r="F147" s="54">
        <v>60</v>
      </c>
      <c r="G147" s="54">
        <v>1.6</v>
      </c>
      <c r="H147" s="54">
        <v>4.2</v>
      </c>
      <c r="I147" s="54">
        <v>5.8</v>
      </c>
      <c r="J147" s="55">
        <v>67.7</v>
      </c>
      <c r="K147" s="43" t="s">
        <v>129</v>
      </c>
      <c r="L147" s="42"/>
    </row>
    <row r="148" spans="1:12" ht="15">
      <c r="A148" s="23"/>
      <c r="B148" s="15"/>
      <c r="C148" s="11"/>
      <c r="D148" s="7" t="s">
        <v>25</v>
      </c>
      <c r="E148" s="50" t="s">
        <v>126</v>
      </c>
      <c r="F148" s="51">
        <v>205</v>
      </c>
      <c r="G148" s="51">
        <v>2.5</v>
      </c>
      <c r="H148" s="51">
        <v>4.5</v>
      </c>
      <c r="I148" s="51">
        <v>6.4</v>
      </c>
      <c r="J148" s="52">
        <v>75.8</v>
      </c>
      <c r="K148" s="43" t="s">
        <v>130</v>
      </c>
      <c r="L148" s="42"/>
    </row>
    <row r="149" spans="1:12" ht="15">
      <c r="A149" s="23"/>
      <c r="B149" s="15"/>
      <c r="C149" s="11"/>
      <c r="D149" s="7" t="s">
        <v>26</v>
      </c>
      <c r="E149" s="50" t="s">
        <v>127</v>
      </c>
      <c r="F149" s="51">
        <v>140</v>
      </c>
      <c r="G149" s="51">
        <v>15.3</v>
      </c>
      <c r="H149" s="51">
        <v>6.7</v>
      </c>
      <c r="I149" s="51">
        <v>5.7</v>
      </c>
      <c r="J149" s="52">
        <v>144.5</v>
      </c>
      <c r="K149" s="43" t="s">
        <v>131</v>
      </c>
      <c r="L149" s="42"/>
    </row>
    <row r="150" spans="1:12" ht="15">
      <c r="A150" s="23"/>
      <c r="B150" s="15"/>
      <c r="C150" s="11"/>
      <c r="D150" s="7" t="s">
        <v>27</v>
      </c>
      <c r="E150" s="50" t="s">
        <v>128</v>
      </c>
      <c r="F150" s="51">
        <v>150</v>
      </c>
      <c r="G150" s="51">
        <v>2.9</v>
      </c>
      <c r="H150" s="51">
        <v>4.7</v>
      </c>
      <c r="I150" s="51">
        <v>23.5</v>
      </c>
      <c r="J150" s="52">
        <v>147.9</v>
      </c>
      <c r="K150" s="43" t="s">
        <v>132</v>
      </c>
      <c r="L150" s="42"/>
    </row>
    <row r="151" spans="1:12" ht="15">
      <c r="A151" s="23"/>
      <c r="B151" s="15"/>
      <c r="C151" s="11"/>
      <c r="D151" s="7" t="s">
        <v>28</v>
      </c>
      <c r="E151" s="50" t="s">
        <v>46</v>
      </c>
      <c r="F151" s="51">
        <v>200</v>
      </c>
      <c r="G151" s="51">
        <v>0.7</v>
      </c>
      <c r="H151" s="51">
        <v>0.3</v>
      </c>
      <c r="I151" s="51">
        <v>24.4</v>
      </c>
      <c r="J151" s="52">
        <v>103.1</v>
      </c>
      <c r="K151" s="43" t="s">
        <v>62</v>
      </c>
      <c r="L151" s="42"/>
    </row>
    <row r="152" spans="1:12" ht="15">
      <c r="A152" s="23"/>
      <c r="B152" s="15"/>
      <c r="C152" s="11"/>
      <c r="D152" s="7" t="s">
        <v>29</v>
      </c>
      <c r="E152" s="50" t="s">
        <v>39</v>
      </c>
      <c r="F152" s="51">
        <v>40</v>
      </c>
      <c r="G152" s="51">
        <v>2.9</v>
      </c>
      <c r="H152" s="51">
        <v>1.1</v>
      </c>
      <c r="I152" s="51">
        <v>18.6</v>
      </c>
      <c r="J152" s="52">
        <v>95.9</v>
      </c>
      <c r="K152" s="43" t="s">
        <v>56</v>
      </c>
      <c r="L152" s="42"/>
    </row>
    <row r="153" spans="1:12" ht="15">
      <c r="A153" s="23"/>
      <c r="B153" s="15"/>
      <c r="C153" s="11"/>
      <c r="D153" s="7" t="s">
        <v>30</v>
      </c>
      <c r="E153" s="50" t="s">
        <v>47</v>
      </c>
      <c r="F153" s="51">
        <v>40</v>
      </c>
      <c r="G153" s="51">
        <v>3.2</v>
      </c>
      <c r="H153" s="51">
        <v>1.7</v>
      </c>
      <c r="I153" s="51">
        <v>20.4</v>
      </c>
      <c r="J153" s="52">
        <v>109.7</v>
      </c>
      <c r="K153" s="43" t="s">
        <v>56</v>
      </c>
      <c r="L153" s="42"/>
    </row>
    <row r="154" spans="1:12" ht="15">
      <c r="A154" s="23"/>
      <c r="B154" s="15"/>
      <c r="C154" s="11"/>
      <c r="D154" s="6"/>
      <c r="E154" s="50" t="s">
        <v>80</v>
      </c>
      <c r="F154" s="51">
        <v>101</v>
      </c>
      <c r="G154" s="51">
        <v>3.7</v>
      </c>
      <c r="H154" s="51">
        <v>2.5</v>
      </c>
      <c r="I154" s="51">
        <v>4.9</v>
      </c>
      <c r="J154" s="52">
        <v>56.9</v>
      </c>
      <c r="K154" s="43" t="s">
        <v>56</v>
      </c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31</v>
      </c>
      <c r="E156" s="9"/>
      <c r="F156" s="19">
        <f>SUM(F147:F155)</f>
        <v>936</v>
      </c>
      <c r="G156" s="19">
        <f aca="true" t="shared" si="72" ref="G156:J156">SUM(G147:G155)</f>
        <v>32.8</v>
      </c>
      <c r="H156" s="19">
        <f t="shared" si="72"/>
        <v>25.7</v>
      </c>
      <c r="I156" s="19">
        <f t="shared" si="72"/>
        <v>109.70000000000002</v>
      </c>
      <c r="J156" s="19">
        <f t="shared" si="72"/>
        <v>801.5</v>
      </c>
      <c r="K156" s="25"/>
      <c r="L156" s="19">
        <f aca="true" t="shared" si="73" ref="L156">SUM(L147:L155)</f>
        <v>0</v>
      </c>
    </row>
    <row r="157" spans="1:12" ht="15.75" thickBot="1">
      <c r="A157" s="29">
        <f>A139</f>
        <v>2</v>
      </c>
      <c r="B157" s="30">
        <f>B139</f>
        <v>9</v>
      </c>
      <c r="C157" s="58" t="s">
        <v>4</v>
      </c>
      <c r="D157" s="59"/>
      <c r="E157" s="31"/>
      <c r="F157" s="32">
        <f>F146+F156</f>
        <v>1436</v>
      </c>
      <c r="G157" s="32">
        <f aca="true" t="shared" si="74" ref="G157">G146+G156</f>
        <v>41.599999999999994</v>
      </c>
      <c r="H157" s="32">
        <f aca="true" t="shared" si="75" ref="H157">H146+H156</f>
        <v>43.099999999999994</v>
      </c>
      <c r="I157" s="32">
        <f aca="true" t="shared" si="76" ref="I157">I146+I156</f>
        <v>183.3</v>
      </c>
      <c r="J157" s="32">
        <f aca="true" t="shared" si="77" ref="J157:L157">J146+J156</f>
        <v>1287.1</v>
      </c>
      <c r="K157" s="32"/>
      <c r="L157" s="32">
        <f t="shared" si="77"/>
        <v>0</v>
      </c>
    </row>
    <row r="158" spans="1:12" ht="15">
      <c r="A158" s="20">
        <v>2</v>
      </c>
      <c r="B158" s="21">
        <v>10</v>
      </c>
      <c r="C158" s="22" t="s">
        <v>19</v>
      </c>
      <c r="D158" s="5" t="s">
        <v>20</v>
      </c>
      <c r="E158" s="50" t="s">
        <v>133</v>
      </c>
      <c r="F158" s="51">
        <v>150</v>
      </c>
      <c r="G158" s="51">
        <v>14.5</v>
      </c>
      <c r="H158" s="51">
        <v>23.9</v>
      </c>
      <c r="I158" s="51">
        <v>2.7</v>
      </c>
      <c r="J158" s="52">
        <v>283.4</v>
      </c>
      <c r="K158" s="40" t="s">
        <v>134</v>
      </c>
      <c r="L158" s="39"/>
    </row>
    <row r="159" spans="1:12" ht="1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43"/>
      <c r="L159" s="42"/>
    </row>
    <row r="160" spans="1:12" ht="15">
      <c r="A160" s="23"/>
      <c r="B160" s="15"/>
      <c r="C160" s="11"/>
      <c r="D160" s="7" t="s">
        <v>21</v>
      </c>
      <c r="E160" s="50" t="s">
        <v>37</v>
      </c>
      <c r="F160" s="51">
        <v>200</v>
      </c>
      <c r="G160" s="51">
        <v>2.9</v>
      </c>
      <c r="H160" s="51">
        <v>2.5</v>
      </c>
      <c r="I160" s="51">
        <v>24.8</v>
      </c>
      <c r="J160" s="52">
        <v>133.3</v>
      </c>
      <c r="K160" s="43" t="s">
        <v>55</v>
      </c>
      <c r="L160" s="42"/>
    </row>
    <row r="161" spans="1:12" ht="15">
      <c r="A161" s="23"/>
      <c r="B161" s="15"/>
      <c r="C161" s="11"/>
      <c r="D161" s="7" t="s">
        <v>29</v>
      </c>
      <c r="E161" s="50" t="s">
        <v>39</v>
      </c>
      <c r="F161" s="51">
        <v>25</v>
      </c>
      <c r="G161" s="51">
        <v>2</v>
      </c>
      <c r="H161" s="51">
        <v>1.2</v>
      </c>
      <c r="I161" s="51">
        <v>13</v>
      </c>
      <c r="J161" s="52">
        <v>70.4</v>
      </c>
      <c r="K161" s="43" t="s">
        <v>56</v>
      </c>
      <c r="L161" s="42"/>
    </row>
    <row r="162" spans="1:12" ht="15">
      <c r="A162" s="23"/>
      <c r="B162" s="15"/>
      <c r="C162" s="11"/>
      <c r="D162" s="7" t="s">
        <v>22</v>
      </c>
      <c r="E162" s="50" t="s">
        <v>50</v>
      </c>
      <c r="F162" s="51">
        <v>100</v>
      </c>
      <c r="G162" s="51">
        <v>0.5</v>
      </c>
      <c r="H162" s="51">
        <v>0.1</v>
      </c>
      <c r="I162" s="51">
        <v>5.1</v>
      </c>
      <c r="J162" s="52">
        <v>23.4</v>
      </c>
      <c r="K162" s="43" t="s">
        <v>56</v>
      </c>
      <c r="L162" s="42"/>
    </row>
    <row r="163" spans="1:12" ht="15">
      <c r="A163" s="23"/>
      <c r="B163" s="15"/>
      <c r="C163" s="11"/>
      <c r="D163" s="7" t="s">
        <v>29</v>
      </c>
      <c r="E163" s="50" t="s">
        <v>40</v>
      </c>
      <c r="F163" s="51">
        <v>30</v>
      </c>
      <c r="G163" s="51">
        <v>4.5</v>
      </c>
      <c r="H163" s="51">
        <v>4.5</v>
      </c>
      <c r="I163" s="51">
        <v>7.4</v>
      </c>
      <c r="J163" s="52">
        <v>88.1</v>
      </c>
      <c r="K163" s="43" t="s">
        <v>57</v>
      </c>
      <c r="L163" s="42"/>
    </row>
    <row r="164" spans="1:12" ht="15">
      <c r="A164" s="23"/>
      <c r="B164" s="15"/>
      <c r="C164" s="11"/>
      <c r="D164" s="6"/>
      <c r="E164" s="50"/>
      <c r="F164" s="51"/>
      <c r="G164" s="51"/>
      <c r="H164" s="51"/>
      <c r="I164" s="51"/>
      <c r="J164" s="52"/>
      <c r="K164" s="43"/>
      <c r="L164" s="42"/>
    </row>
    <row r="165" spans="1:12" ht="15.75" thickBot="1">
      <c r="A165" s="24"/>
      <c r="B165" s="17"/>
      <c r="C165" s="8"/>
      <c r="D165" s="18" t="s">
        <v>31</v>
      </c>
      <c r="E165" s="9"/>
      <c r="F165" s="19">
        <f>SUM(F158:F164)</f>
        <v>505</v>
      </c>
      <c r="G165" s="19">
        <f aca="true" t="shared" si="78" ref="G165:J165">SUM(G158:G164)</f>
        <v>24.4</v>
      </c>
      <c r="H165" s="19">
        <f t="shared" si="78"/>
        <v>32.2</v>
      </c>
      <c r="I165" s="19">
        <f t="shared" si="78"/>
        <v>53</v>
      </c>
      <c r="J165" s="19">
        <f t="shared" si="78"/>
        <v>598.6</v>
      </c>
      <c r="K165" s="25"/>
      <c r="L165" s="19">
        <f aca="true" t="shared" si="79" ref="L165">SUM(L158:L164)</f>
        <v>0</v>
      </c>
    </row>
    <row r="166" spans="1:12" ht="15">
      <c r="A166" s="26">
        <f>A158</f>
        <v>2</v>
      </c>
      <c r="B166" s="13">
        <v>10</v>
      </c>
      <c r="C166" s="10" t="s">
        <v>23</v>
      </c>
      <c r="D166" s="7" t="s">
        <v>24</v>
      </c>
      <c r="E166" s="53" t="s">
        <v>135</v>
      </c>
      <c r="F166" s="54">
        <v>60</v>
      </c>
      <c r="G166" s="54">
        <v>2.3</v>
      </c>
      <c r="H166" s="54">
        <v>4.9</v>
      </c>
      <c r="I166" s="54">
        <v>4.5</v>
      </c>
      <c r="J166" s="55">
        <v>70.9</v>
      </c>
      <c r="K166" s="43" t="s">
        <v>94</v>
      </c>
      <c r="L166" s="42"/>
    </row>
    <row r="167" spans="1:12" ht="15">
      <c r="A167" s="23"/>
      <c r="B167" s="15"/>
      <c r="C167" s="11"/>
      <c r="D167" s="7" t="s">
        <v>25</v>
      </c>
      <c r="E167" s="50" t="s">
        <v>136</v>
      </c>
      <c r="F167" s="51">
        <v>200</v>
      </c>
      <c r="G167" s="51">
        <v>5.1</v>
      </c>
      <c r="H167" s="51">
        <v>3.6</v>
      </c>
      <c r="I167" s="51">
        <v>14.9</v>
      </c>
      <c r="J167" s="52">
        <v>112.4</v>
      </c>
      <c r="K167" s="43" t="s">
        <v>137</v>
      </c>
      <c r="L167" s="42"/>
    </row>
    <row r="168" spans="1:12" ht="15">
      <c r="A168" s="23"/>
      <c r="B168" s="15"/>
      <c r="C168" s="11"/>
      <c r="D168" s="7" t="s">
        <v>26</v>
      </c>
      <c r="E168" s="50" t="s">
        <v>161</v>
      </c>
      <c r="F168" s="51">
        <v>90</v>
      </c>
      <c r="G168" s="51">
        <v>14.1</v>
      </c>
      <c r="H168" s="51">
        <v>20.3</v>
      </c>
      <c r="I168" s="51">
        <v>11.9</v>
      </c>
      <c r="J168" s="52">
        <v>286.3</v>
      </c>
      <c r="K168" s="43" t="s">
        <v>138</v>
      </c>
      <c r="L168" s="42"/>
    </row>
    <row r="169" spans="1:12" ht="15">
      <c r="A169" s="23"/>
      <c r="B169" s="15"/>
      <c r="C169" s="11"/>
      <c r="D169" s="7" t="s">
        <v>27</v>
      </c>
      <c r="E169" s="50" t="s">
        <v>78</v>
      </c>
      <c r="F169" s="51">
        <v>150</v>
      </c>
      <c r="G169" s="51">
        <v>3.6</v>
      </c>
      <c r="H169" s="51">
        <v>4.6</v>
      </c>
      <c r="I169" s="51">
        <v>37.7</v>
      </c>
      <c r="J169" s="52">
        <v>206.6</v>
      </c>
      <c r="K169" s="43" t="s">
        <v>84</v>
      </c>
      <c r="L169" s="42"/>
    </row>
    <row r="170" spans="1:12" ht="15">
      <c r="A170" s="23"/>
      <c r="B170" s="15"/>
      <c r="C170" s="11"/>
      <c r="D170" s="7" t="s">
        <v>28</v>
      </c>
      <c r="E170" s="50" t="s">
        <v>53</v>
      </c>
      <c r="F170" s="51">
        <v>200</v>
      </c>
      <c r="G170" s="51">
        <v>1</v>
      </c>
      <c r="H170" s="51">
        <v>0.2</v>
      </c>
      <c r="I170" s="51">
        <v>18</v>
      </c>
      <c r="J170" s="52">
        <v>77.8</v>
      </c>
      <c r="K170" s="43" t="s">
        <v>68</v>
      </c>
      <c r="L170" s="42"/>
    </row>
    <row r="171" spans="1:12" ht="15">
      <c r="A171" s="23"/>
      <c r="B171" s="15"/>
      <c r="C171" s="11"/>
      <c r="D171" s="7" t="s">
        <v>29</v>
      </c>
      <c r="E171" s="50" t="s">
        <v>39</v>
      </c>
      <c r="F171" s="51">
        <v>40</v>
      </c>
      <c r="G171" s="51">
        <v>2.9</v>
      </c>
      <c r="H171" s="51">
        <v>1.1</v>
      </c>
      <c r="I171" s="51">
        <v>18.6</v>
      </c>
      <c r="J171" s="52">
        <v>95.9</v>
      </c>
      <c r="K171" s="43" t="s">
        <v>56</v>
      </c>
      <c r="L171" s="42"/>
    </row>
    <row r="172" spans="1:12" ht="15">
      <c r="A172" s="23"/>
      <c r="B172" s="15"/>
      <c r="C172" s="11"/>
      <c r="D172" s="7" t="s">
        <v>30</v>
      </c>
      <c r="E172" s="50" t="s">
        <v>47</v>
      </c>
      <c r="F172" s="51">
        <v>40</v>
      </c>
      <c r="G172" s="51">
        <v>3.2</v>
      </c>
      <c r="H172" s="51">
        <v>1.7</v>
      </c>
      <c r="I172" s="51">
        <v>20.4</v>
      </c>
      <c r="J172" s="52">
        <v>109.7</v>
      </c>
      <c r="K172" s="43" t="s">
        <v>56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31</v>
      </c>
      <c r="E175" s="9"/>
      <c r="F175" s="19">
        <f>SUM(F166:F174)</f>
        <v>780</v>
      </c>
      <c r="G175" s="19">
        <f aca="true" t="shared" si="80" ref="G175:J175">SUM(G166:G174)</f>
        <v>32.2</v>
      </c>
      <c r="H175" s="19">
        <f t="shared" si="80"/>
        <v>36.400000000000006</v>
      </c>
      <c r="I175" s="19">
        <f t="shared" si="80"/>
        <v>126</v>
      </c>
      <c r="J175" s="19">
        <f t="shared" si="80"/>
        <v>959.6</v>
      </c>
      <c r="K175" s="25"/>
      <c r="L175" s="19">
        <f aca="true" t="shared" si="81" ref="L175">SUM(L166:L174)</f>
        <v>0</v>
      </c>
    </row>
    <row r="176" spans="1:12" ht="15.75" thickBot="1">
      <c r="A176" s="29">
        <f>A158</f>
        <v>2</v>
      </c>
      <c r="B176" s="30">
        <f>B158</f>
        <v>10</v>
      </c>
      <c r="C176" s="58" t="s">
        <v>4</v>
      </c>
      <c r="D176" s="59"/>
      <c r="E176" s="31"/>
      <c r="F176" s="32">
        <f>F165+F175</f>
        <v>1285</v>
      </c>
      <c r="G176" s="32">
        <f aca="true" t="shared" si="82" ref="G176">G165+G175</f>
        <v>56.6</v>
      </c>
      <c r="H176" s="32">
        <f aca="true" t="shared" si="83" ref="H176">H165+H175</f>
        <v>68.60000000000001</v>
      </c>
      <c r="I176" s="32">
        <f aca="true" t="shared" si="84" ref="I176">I165+I175</f>
        <v>179</v>
      </c>
      <c r="J176" s="32">
        <f aca="true" t="shared" si="85" ref="J176:L176">J165+J175</f>
        <v>1558.2</v>
      </c>
      <c r="K176" s="32"/>
      <c r="L176" s="32">
        <f t="shared" si="85"/>
        <v>0</v>
      </c>
    </row>
    <row r="177" spans="1:12" ht="15">
      <c r="A177" s="20">
        <v>2</v>
      </c>
      <c r="B177" s="21">
        <v>11</v>
      </c>
      <c r="C177" s="22" t="s">
        <v>19</v>
      </c>
      <c r="D177" s="5" t="s">
        <v>20</v>
      </c>
      <c r="E177" s="50" t="s">
        <v>139</v>
      </c>
      <c r="F177" s="51">
        <v>150</v>
      </c>
      <c r="G177" s="51">
        <v>4.7</v>
      </c>
      <c r="H177" s="51">
        <v>7.5</v>
      </c>
      <c r="I177" s="51">
        <v>20.1</v>
      </c>
      <c r="J177" s="52">
        <v>166.5</v>
      </c>
      <c r="K177" s="40" t="s">
        <v>140</v>
      </c>
      <c r="L177" s="39"/>
    </row>
    <row r="178" spans="1:12" ht="1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/>
    </row>
    <row r="179" spans="1:12" ht="15">
      <c r="A179" s="23"/>
      <c r="B179" s="15"/>
      <c r="C179" s="11"/>
      <c r="D179" s="7" t="s">
        <v>21</v>
      </c>
      <c r="E179" s="50" t="s">
        <v>70</v>
      </c>
      <c r="F179" s="51">
        <v>200</v>
      </c>
      <c r="G179" s="51">
        <v>1.5</v>
      </c>
      <c r="H179" s="51">
        <v>1.3</v>
      </c>
      <c r="I179" s="51">
        <v>22.4</v>
      </c>
      <c r="J179" s="52">
        <v>107.3</v>
      </c>
      <c r="K179" s="43" t="s">
        <v>73</v>
      </c>
      <c r="L179" s="42"/>
    </row>
    <row r="180" spans="1:12" ht="15">
      <c r="A180" s="23"/>
      <c r="B180" s="15"/>
      <c r="C180" s="11"/>
      <c r="D180" s="7" t="s">
        <v>29</v>
      </c>
      <c r="E180" s="50" t="s">
        <v>39</v>
      </c>
      <c r="F180" s="51">
        <v>25</v>
      </c>
      <c r="G180" s="51">
        <v>2</v>
      </c>
      <c r="H180" s="51">
        <v>1.2</v>
      </c>
      <c r="I180" s="51">
        <v>13</v>
      </c>
      <c r="J180" s="52">
        <v>70.4</v>
      </c>
      <c r="K180" s="43" t="s">
        <v>56</v>
      </c>
      <c r="L180" s="42"/>
    </row>
    <row r="181" spans="1:12" ht="15">
      <c r="A181" s="23"/>
      <c r="B181" s="15"/>
      <c r="C181" s="11"/>
      <c r="D181" s="7" t="s">
        <v>149</v>
      </c>
      <c r="E181" s="50" t="s">
        <v>71</v>
      </c>
      <c r="F181" s="51">
        <v>100</v>
      </c>
      <c r="G181" s="51">
        <v>0.4</v>
      </c>
      <c r="H181" s="51">
        <v>0.3</v>
      </c>
      <c r="I181" s="51">
        <v>10.3</v>
      </c>
      <c r="J181" s="52">
        <v>45.5</v>
      </c>
      <c r="K181" s="43" t="s">
        <v>56</v>
      </c>
      <c r="L181" s="42"/>
    </row>
    <row r="182" spans="1:12" ht="15">
      <c r="A182" s="23"/>
      <c r="B182" s="15"/>
      <c r="C182" s="11"/>
      <c r="D182" s="56" t="s">
        <v>29</v>
      </c>
      <c r="E182" s="50" t="s">
        <v>51</v>
      </c>
      <c r="F182" s="51">
        <v>35</v>
      </c>
      <c r="G182" s="51">
        <v>1.2</v>
      </c>
      <c r="H182" s="51">
        <v>4.3</v>
      </c>
      <c r="I182" s="51">
        <v>22</v>
      </c>
      <c r="J182" s="52">
        <v>131.5</v>
      </c>
      <c r="K182" s="43" t="s">
        <v>64</v>
      </c>
      <c r="L182" s="42"/>
    </row>
    <row r="183" spans="1:12" ht="15">
      <c r="A183" s="23"/>
      <c r="B183" s="15"/>
      <c r="C183" s="11"/>
      <c r="D183" s="6"/>
      <c r="E183" s="50"/>
      <c r="F183" s="51"/>
      <c r="G183" s="51"/>
      <c r="H183" s="51"/>
      <c r="I183" s="51"/>
      <c r="J183" s="52"/>
      <c r="K183" s="43"/>
      <c r="L183" s="42"/>
    </row>
    <row r="184" spans="1:12" ht="15.75" customHeight="1" thickBot="1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aca="true" t="shared" si="86" ref="G184:J184">SUM(G177:G183)</f>
        <v>9.799999999999999</v>
      </c>
      <c r="H184" s="19">
        <f t="shared" si="86"/>
        <v>14.600000000000001</v>
      </c>
      <c r="I184" s="19">
        <f t="shared" si="86"/>
        <v>87.8</v>
      </c>
      <c r="J184" s="19">
        <f t="shared" si="86"/>
        <v>521.2</v>
      </c>
      <c r="K184" s="25"/>
      <c r="L184" s="19">
        <f aca="true" t="shared" si="87" ref="L184">SUM(L177:L183)</f>
        <v>0</v>
      </c>
    </row>
    <row r="185" spans="1:12" ht="15">
      <c r="A185" s="26">
        <f>A177</f>
        <v>2</v>
      </c>
      <c r="B185" s="13">
        <v>11</v>
      </c>
      <c r="C185" s="10" t="s">
        <v>23</v>
      </c>
      <c r="D185" s="7" t="s">
        <v>24</v>
      </c>
      <c r="E185" s="53" t="s">
        <v>163</v>
      </c>
      <c r="F185" s="54">
        <v>60</v>
      </c>
      <c r="G185" s="54">
        <v>0.7</v>
      </c>
      <c r="H185" s="54">
        <v>3.1</v>
      </c>
      <c r="I185" s="54">
        <v>5.7</v>
      </c>
      <c r="J185" s="55">
        <v>53.8</v>
      </c>
      <c r="K185" s="43" t="s">
        <v>143</v>
      </c>
      <c r="L185" s="42"/>
    </row>
    <row r="186" spans="1:12" ht="15">
      <c r="A186" s="23"/>
      <c r="B186" s="15"/>
      <c r="C186" s="11"/>
      <c r="D186" s="7" t="s">
        <v>25</v>
      </c>
      <c r="E186" s="50" t="s">
        <v>141</v>
      </c>
      <c r="F186" s="51">
        <v>200</v>
      </c>
      <c r="G186" s="51">
        <v>3</v>
      </c>
      <c r="H186" s="51">
        <v>2.2</v>
      </c>
      <c r="I186" s="51">
        <v>15.7</v>
      </c>
      <c r="J186" s="52">
        <v>94.7</v>
      </c>
      <c r="K186" s="43" t="s">
        <v>144</v>
      </c>
      <c r="L186" s="42"/>
    </row>
    <row r="187" spans="1:12" ht="15">
      <c r="A187" s="23"/>
      <c r="B187" s="15"/>
      <c r="C187" s="11"/>
      <c r="D187" s="7" t="s">
        <v>26</v>
      </c>
      <c r="E187" s="50" t="s">
        <v>162</v>
      </c>
      <c r="F187" s="51">
        <v>250</v>
      </c>
      <c r="G187" s="51">
        <v>20.2</v>
      </c>
      <c r="H187" s="51">
        <v>19.8</v>
      </c>
      <c r="I187" s="51">
        <v>44.6</v>
      </c>
      <c r="J187" s="52">
        <v>437.4</v>
      </c>
      <c r="K187" s="43" t="s">
        <v>145</v>
      </c>
      <c r="L187" s="42"/>
    </row>
    <row r="188" spans="1:12" ht="15">
      <c r="A188" s="23"/>
      <c r="B188" s="15"/>
      <c r="C188" s="11"/>
      <c r="D188" s="7" t="s">
        <v>27</v>
      </c>
      <c r="E188" s="50"/>
      <c r="F188" s="51"/>
      <c r="G188" s="51"/>
      <c r="H188" s="51"/>
      <c r="I188" s="51"/>
      <c r="J188" s="52"/>
      <c r="K188" s="43"/>
      <c r="L188" s="42"/>
    </row>
    <row r="189" spans="1:12" ht="15">
      <c r="A189" s="23"/>
      <c r="B189" s="15"/>
      <c r="C189" s="11"/>
      <c r="D189" s="7" t="s">
        <v>28</v>
      </c>
      <c r="E189" s="50" t="s">
        <v>142</v>
      </c>
      <c r="F189" s="51">
        <v>200</v>
      </c>
      <c r="G189" s="51">
        <v>0.6</v>
      </c>
      <c r="H189" s="51">
        <v>0.1</v>
      </c>
      <c r="I189" s="51">
        <v>31.7</v>
      </c>
      <c r="J189" s="52">
        <v>130.1</v>
      </c>
      <c r="K189" s="43" t="s">
        <v>146</v>
      </c>
      <c r="L189" s="42"/>
    </row>
    <row r="190" spans="1:12" ht="15">
      <c r="A190" s="23"/>
      <c r="B190" s="15"/>
      <c r="C190" s="11"/>
      <c r="D190" s="7" t="s">
        <v>29</v>
      </c>
      <c r="E190" s="50" t="s">
        <v>39</v>
      </c>
      <c r="F190" s="51">
        <v>40</v>
      </c>
      <c r="G190" s="51">
        <v>2.9</v>
      </c>
      <c r="H190" s="51">
        <v>1.1</v>
      </c>
      <c r="I190" s="51">
        <v>18.6</v>
      </c>
      <c r="J190" s="52">
        <v>95.9</v>
      </c>
      <c r="K190" s="43" t="s">
        <v>56</v>
      </c>
      <c r="L190" s="42"/>
    </row>
    <row r="191" spans="1:12" ht="15">
      <c r="A191" s="23"/>
      <c r="B191" s="15"/>
      <c r="C191" s="11"/>
      <c r="D191" s="7" t="s">
        <v>30</v>
      </c>
      <c r="E191" s="50" t="s">
        <v>47</v>
      </c>
      <c r="F191" s="51">
        <v>40</v>
      </c>
      <c r="G191" s="51">
        <v>3.2</v>
      </c>
      <c r="H191" s="51">
        <v>1.7</v>
      </c>
      <c r="I191" s="51">
        <v>20.4</v>
      </c>
      <c r="J191" s="52">
        <v>109.7</v>
      </c>
      <c r="K191" s="43" t="s">
        <v>56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31</v>
      </c>
      <c r="E194" s="9"/>
      <c r="F194" s="19">
        <f>SUM(F185:F193)</f>
        <v>790</v>
      </c>
      <c r="G194" s="19">
        <f aca="true" t="shared" si="88" ref="G194:J194">SUM(G185:G193)</f>
        <v>30.599999999999998</v>
      </c>
      <c r="H194" s="19">
        <f t="shared" si="88"/>
        <v>28.000000000000004</v>
      </c>
      <c r="I194" s="19">
        <f t="shared" si="88"/>
        <v>136.70000000000002</v>
      </c>
      <c r="J194" s="19">
        <f t="shared" si="88"/>
        <v>921.6</v>
      </c>
      <c r="K194" s="25"/>
      <c r="L194" s="19">
        <f aca="true" t="shared" si="89" ref="L194">SUM(L185:L193)</f>
        <v>0</v>
      </c>
    </row>
    <row r="195" spans="1:12" ht="15.75" thickBot="1">
      <c r="A195" s="29">
        <f>A177</f>
        <v>2</v>
      </c>
      <c r="B195" s="30">
        <f>B177</f>
        <v>11</v>
      </c>
      <c r="C195" s="58" t="s">
        <v>4</v>
      </c>
      <c r="D195" s="59"/>
      <c r="E195" s="31"/>
      <c r="F195" s="32">
        <f>F184+F194</f>
        <v>1300</v>
      </c>
      <c r="G195" s="32">
        <f aca="true" t="shared" si="90" ref="G195">G184+G194</f>
        <v>40.4</v>
      </c>
      <c r="H195" s="32">
        <f aca="true" t="shared" si="91" ref="H195">H184+H194</f>
        <v>42.60000000000001</v>
      </c>
      <c r="I195" s="32">
        <f aca="true" t="shared" si="92" ref="I195">I184+I194</f>
        <v>224.5</v>
      </c>
      <c r="J195" s="32">
        <f aca="true" t="shared" si="93" ref="J195:L195">J184+J194</f>
        <v>1442.8000000000002</v>
      </c>
      <c r="K195" s="32"/>
      <c r="L195" s="32">
        <f t="shared" si="93"/>
        <v>0</v>
      </c>
    </row>
    <row r="196" spans="1:12" ht="13.5" thickBot="1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1358.2</v>
      </c>
      <c r="G196" s="34">
        <f aca="true" t="shared" si="94" ref="G196:J196">(G24+G43+G62+G81+G100+G119+G138+G157+G176+G195)/(IF(G24=0,0,1)+IF(G43=0,0,1)+IF(G62=0,0,1)+IF(G81=0,0,1)+IF(G100=0,0,1)+IF(G119=0,0,1)+IF(G138=0,0,1)+IF(G157=0,0,1)+IF(G176=0,0,1)+IF(G195=0,0,1))</f>
        <v>49.18000000000001</v>
      </c>
      <c r="H196" s="34">
        <f t="shared" si="94"/>
        <v>50.17</v>
      </c>
      <c r="I196" s="34">
        <f t="shared" si="94"/>
        <v>200.43</v>
      </c>
      <c r="J196" s="34">
        <f t="shared" si="94"/>
        <v>1452.27</v>
      </c>
      <c r="K196" s="34"/>
      <c r="L196" s="34" t="e">
        <f aca="true" t="shared" si="95" ref="L196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2022-05-16T14:23:56Z</dcterms:created>
  <dcterms:modified xsi:type="dcterms:W3CDTF">2023-12-14T11:26:41Z</dcterms:modified>
  <cp:category/>
  <cp:version/>
  <cp:contentType/>
  <cp:contentStatus/>
</cp:coreProperties>
</file>